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D:\Ngoc\2025\HỘI NGHỊ\1. Đoàn DN Ấn Độ - T2. 2025\1. TỜ TRÌNH\"/>
    </mc:Choice>
  </mc:AlternateContent>
  <xr:revisionPtr revIDLastSave="0" documentId="13_ncr:1_{6422E53B-0DB9-4672-9CE3-9D6B8DE0D90D}" xr6:coauthVersionLast="47" xr6:coauthVersionMax="47" xr10:uidLastSave="{00000000-0000-0000-0000-000000000000}"/>
  <bookViews>
    <workbookView xWindow="-120" yWindow="-120" windowWidth="29040" windowHeight="15720" xr2:uid="{00000000-000D-0000-FFFF-FFFF00000000}"/>
  </bookViews>
  <sheets>
    <sheet name="Bản final (2)" sheetId="5" r:id="rId1"/>
    <sheet name="Bản final" sheetId="4" state="hidden" r:id="rId2"/>
    <sheet name="Sheet1 (2)" sheetId="2" state="hidden" r:id="rId3"/>
    <sheet name="Sheet2" sheetId="3" state="hidden" r:id="rId4"/>
  </sheets>
  <definedNames>
    <definedName name="_xlnm._FilterDatabase" localSheetId="1" hidden="1">'Bản final'!$A$57:$E$87</definedName>
    <definedName name="_xlnm._FilterDatabase" localSheetId="0" hidden="1">'Bản final (2)'!$A$29:$D$60</definedName>
    <definedName name="_xlnm._FilterDatabase" localSheetId="2" hidden="1">'Sheet1 (2)'!$A$57:$E$87</definedName>
    <definedName name="_xlnm._FilterDatabase" localSheetId="3" hidden="1">Sheet2!$C$1:$F$32</definedName>
    <definedName name="_xlnm.Print_Area" localSheetId="1">'Bản final'!$A$1:$F$89</definedName>
    <definedName name="_xlnm.Print_Area" localSheetId="0">'Bản final (2)'!$A$1:$F$61</definedName>
    <definedName name="_xlnm.Print_Area" localSheetId="2">'Sheet1 (2)'!$A$1:$F$89</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5" l="1"/>
  <c r="F28" i="5"/>
  <c r="F22" i="5"/>
  <c r="F7" i="5"/>
  <c r="F56" i="4"/>
  <c r="F27" i="4"/>
  <c r="F26" i="4"/>
  <c r="F89" i="4" s="1"/>
  <c r="F9" i="4"/>
  <c r="F7" i="4"/>
  <c r="F6" i="4"/>
  <c r="F56" i="2"/>
  <c r="F27" i="2"/>
  <c r="F9" i="2"/>
  <c r="F7" i="2"/>
  <c r="F6" i="2" s="1"/>
  <c r="F6" i="5" l="1"/>
  <c r="F61" i="5" s="1"/>
  <c r="F21" i="5"/>
  <c r="F26" i="2"/>
  <c r="F89" i="2" l="1"/>
</calcChain>
</file>

<file path=xl/sharedStrings.xml><?xml version="1.0" encoding="utf-8"?>
<sst xmlns="http://schemas.openxmlformats.org/spreadsheetml/2006/main" count="779" uniqueCount="337">
  <si>
    <t>Chế biến trái cây cho ngành công nghiệp bánh kẹo</t>
  </si>
  <si>
    <t>Đầu tư bất động sản ven biển và phát triển bất động sản</t>
  </si>
  <si>
    <t>Risk Electronics</t>
  </si>
  <si>
    <t>Tích hợp hệ thống, phần mềm an ninh mạng, công nghiệp</t>
  </si>
  <si>
    <t>DIMOTEK Ltd</t>
  </si>
  <si>
    <t>Sản xuất các tiếp điểm điện trung thế</t>
  </si>
  <si>
    <t>pCloud</t>
  </si>
  <si>
    <t>Lưu trữ đám mây</t>
  </si>
  <si>
    <t>MTG-Dolphin</t>
  </si>
  <si>
    <t>Vice Admiral Plamen Manushev</t>
  </si>
  <si>
    <t>Đóng tàu</t>
  </si>
  <si>
    <t>Sản xuất và kinh doanh sản phẩm liên quan quốc phòng</t>
  </si>
  <si>
    <t>Trakia Economic Zone EAD</t>
  </si>
  <si>
    <t>Phát triển khu công nghiệp, năng lượng xanh</t>
  </si>
  <si>
    <t>Glavbolgarstroy Holding AD</t>
  </si>
  <si>
    <t>Automotive Cluster Bulgaria</t>
  </si>
  <si>
    <t>Ngành công nghiệp ô tô</t>
  </si>
  <si>
    <t>Software Group BG</t>
  </si>
  <si>
    <t>Chuyển đổi số trong lĩnh vực tài chính và chính phủ</t>
  </si>
  <si>
    <t>Bulgarian Industrial Capital Assoc.</t>
  </si>
  <si>
    <t>Hiệp hội các ngành công nghiệp Bulgaria</t>
  </si>
  <si>
    <t>Specialized Business System JSC</t>
  </si>
  <si>
    <t>Sản xuất thiết bị máy tính</t>
  </si>
  <si>
    <t>Hỗ trợ hoạt động quốc tế của các doanh nghiệp</t>
  </si>
  <si>
    <t>INDUSTRIA</t>
  </si>
  <si>
    <t>Công nghệ chuyển đổi số</t>
  </si>
  <si>
    <t>Samel-90 Bulgaria</t>
  </si>
  <si>
    <t>R&amp;D, sản xuất các hệ thống và sản phẩm quốc phòng</t>
  </si>
  <si>
    <t>Sản xuất xe bọc thép</t>
  </si>
  <si>
    <t>Electromotoren Zavod Elprom Troyan</t>
  </si>
  <si>
    <t>Sản xuất động cơ điện, máy phát điện</t>
  </si>
  <si>
    <t>Bulgarian Union for Balneology</t>
  </si>
  <si>
    <t>Phát triển du lịch spa</t>
  </si>
  <si>
    <t>Milara International</t>
  </si>
  <si>
    <t>Tự động hóa công nghiệp</t>
  </si>
  <si>
    <t>Sage Consultants JSCo.</t>
  </si>
  <si>
    <t>Sản xuất và thương mại các sản phẩm quốc phòng</t>
  </si>
  <si>
    <t>Transmobil Ltd.</t>
  </si>
  <si>
    <t>Sản xuất thiết bị quốc phòng</t>
  </si>
  <si>
    <t>EnduroSat</t>
  </si>
  <si>
    <t>Kỹ thuật vệ tinh và dịch vụ không gian</t>
  </si>
  <si>
    <t>MyFin EAD</t>
  </si>
  <si>
    <t>Công nghệ tài chính, thanh toán</t>
  </si>
  <si>
    <t>CERB</t>
  </si>
  <si>
    <t>Sửa chữa thiết bị điện</t>
  </si>
  <si>
    <t>Năng lượng tái tạo</t>
  </si>
  <si>
    <t>OPTIX JSC</t>
  </si>
  <si>
    <t>Sản xuất thiết bị quang học</t>
  </si>
  <si>
    <t>Phần mềm, viễn thông, dịch vụ Internet</t>
  </si>
  <si>
    <t>Sản xuất đa ngành</t>
  </si>
  <si>
    <t>STT</t>
  </si>
  <si>
    <t xml:space="preserve">Ủy ban nhân dân Thành phố Hồ Chí Minh 
Trung tâm Xúc tiến Thương mại và Đầu tư (ITPC) </t>
  </si>
  <si>
    <t>Sở Công Thương</t>
  </si>
  <si>
    <t>Sở Khoa học và Công nghệ</t>
  </si>
  <si>
    <t>Cục Hải quan</t>
  </si>
  <si>
    <t>Sở Kế hoạch và Đầu tư</t>
  </si>
  <si>
    <t>Sở Ngoại vụ</t>
  </si>
  <si>
    <t>A. DANH SÁCH TP.HCM</t>
  </si>
  <si>
    <t>ĐƠN VỊ</t>
  </si>
  <si>
    <t xml:space="preserve">SỐ LƯỢNG </t>
  </si>
  <si>
    <t>I</t>
  </si>
  <si>
    <t>LÃNH ĐẠO THÀNH PHỐ</t>
  </si>
  <si>
    <t>II</t>
  </si>
  <si>
    <t>SỞ BAN NGÀNH THÀNH PHỐ</t>
  </si>
  <si>
    <t>Văn phòng Ủy ban nhân dân</t>
  </si>
  <si>
    <t>Sở Thông tin và Truyền thông</t>
  </si>
  <si>
    <t>Sở Du lịch</t>
  </si>
  <si>
    <t>Liên đoàn các tổ chức hữu nghị</t>
  </si>
  <si>
    <t>Liên đoàn Thương mại và Công nghiệp Việt Nam</t>
  </si>
  <si>
    <t>Ban Quản lý các Khu chế xuất và Công nghiệp</t>
  </si>
  <si>
    <t>Ngân hàng Nhà nước Việt Nam - Chi nhánh Thành phố Hồ Chí Minh</t>
  </si>
  <si>
    <t>Trung tâm Xúc tiến Thương mại và Đầu tư</t>
  </si>
  <si>
    <t>Sở Tài chính</t>
  </si>
  <si>
    <t>Phòng Thương mại và Công nghiệp Haskovo</t>
  </si>
  <si>
    <t>Tập đoàn International Armored</t>
  </si>
  <si>
    <t>Công ty Năng lượng AmonRa</t>
  </si>
  <si>
    <t>TÊN CÔNG TY</t>
  </si>
  <si>
    <t>TÊN NGƯỜI ĐẠI DIỆN</t>
  </si>
  <si>
    <t>QUAN TÂM CỦA DOANH NGHIỆP</t>
  </si>
  <si>
    <t>DOANH NGHIỆP</t>
  </si>
  <si>
    <t>Công ty EMCO</t>
  </si>
  <si>
    <t>Phó Giáo sư Ognyan Chalakov</t>
  </si>
  <si>
    <t>Công ty TNHH Thương mại Rudmetal</t>
  </si>
  <si>
    <t>Đại sứ Đặc mệnh toàn quyền tại Việt Nam</t>
  </si>
  <si>
    <t>Bộ trưởng Bộ Giáo dục và Khoa học</t>
  </si>
  <si>
    <t>Bộ trưởng Bộ Đổi mới và Tăng trưởng</t>
  </si>
  <si>
    <t>Bộ trưởng Bộ Du lịch</t>
  </si>
  <si>
    <t>Thị trưởng thành phố Ruse</t>
  </si>
  <si>
    <t>Cố vấn An ninh quân sự của Tổng Tư lệnh Lực lượng Vũ trang</t>
  </si>
  <si>
    <t>Giám đốc Vụ Châu Á, Úc và Châu Đại Dương, Bộ Ngoại giao</t>
  </si>
  <si>
    <t>Ông Krasimir Yakimov</t>
  </si>
  <si>
    <t>Thứ trưởng Bộ Đổi mới và Tăng trưởng</t>
  </si>
  <si>
    <t>Ông Ivan Vasilev</t>
  </si>
  <si>
    <t>Bà Delyana Ivanova</t>
  </si>
  <si>
    <t>Giáo sư, Tiến sĩ Miglena Temelkova</t>
  </si>
  <si>
    <t>Tiến sĩ Boyko Takov</t>
  </si>
  <si>
    <t>Bà Tanya Stefanova</t>
  </si>
  <si>
    <t>Bà Svetla Zapryanova</t>
  </si>
  <si>
    <t>Bà Iveta Tsoneva-Todorova</t>
  </si>
  <si>
    <t>Bí thư thứ nhất, Vụ Châu Á, Úc và Châu Đại Dương, Bộ Ngoại giao</t>
  </si>
  <si>
    <t>LÃNH ĐẠO</t>
  </si>
  <si>
    <t>Công ty TNHH G Global Marketing</t>
  </si>
  <si>
    <t>Phát triển giải pháp dinh dưỡng số và chăm sóc sức khỏe, bao gồm dinh dưỡng cá nhân hóa, điều trị da liễu thẩm mỹ, và quản lý cơn đau</t>
  </si>
  <si>
    <t>CƠ QUAN BÁO ĐÀI</t>
  </si>
  <si>
    <t>III</t>
  </si>
  <si>
    <t>IV</t>
  </si>
  <si>
    <t>Tổng</t>
  </si>
  <si>
    <t>CHỨC DANH</t>
  </si>
  <si>
    <t>Tìm đối tác trong ngành điện trung thế và cao thế, cùng các công ty hợp kim vonfram</t>
  </si>
  <si>
    <t>Tìm kiếm đối tác đầu tư và phát triển đồng bộ các dự án bất động sản ven biển</t>
  </si>
  <si>
    <t>Tìm đối tác phân phối và hợp tác liên doanh trong chuỗi cung ứng bánh kẹo</t>
  </si>
  <si>
    <t>Thu hút đầu tư, hợp tác nghiên cứu trong lĩnh vực năng lượng tái tạo</t>
  </si>
  <si>
    <t>Hợp tác với các tổ chức doanh nghiệp tương tự</t>
  </si>
  <si>
    <t>Cung cấp thiết bị máy tính cho các trường học tại Việt Nam</t>
  </si>
  <si>
    <t>Ký kết thỏa thuận hợp tác với các tổ chức thương mại tương tự tại Việt Nam</t>
  </si>
  <si>
    <t>Hợp tác trong lĩnh vực hiện đại hóa logistics và quản lý tuân thủ</t>
  </si>
  <si>
    <t>Hợp tác với các công ty sản xuất quốc phòng tại Việt Nam và Singapore</t>
  </si>
  <si>
    <t>Cung cấp xe bọc thép cho các tổ chức chính phủ, tư nhân</t>
  </si>
  <si>
    <t>Tìm đối tác trong ngành công nghệ cao, cơ khí chính xác</t>
  </si>
  <si>
    <t>Hợp tác với các đối tác trong lĩnh vực công nghệ cao tại Việt Nam và Singapore</t>
  </si>
  <si>
    <t>Hợp tác sản xuất và thương mại sản phẩm quốc phòng</t>
  </si>
  <si>
    <t>Tìm nguồn cung ứng linh kiện thay thế cho thiết bị quốc phòng</t>
  </si>
  <si>
    <t>Đầu tư, đổi mới công nghệ, giao dịch tiền ảo (crypto)</t>
  </si>
  <si>
    <t>Hợp tác trong ngành năng lượng</t>
  </si>
  <si>
    <t>Tìm kiếm đối tác quản lý và phát triển nhà máy năng lượng tái tạo</t>
  </si>
  <si>
    <t>Xây dựng các dự án chiến lược trong lĩnh vực quan sát</t>
  </si>
  <si>
    <t>Bất động sản</t>
  </si>
  <si>
    <t>Tìm kiếm cơ hội hợp tác với các công ty Việt Nam</t>
  </si>
  <si>
    <t>Quảng bá điểm đến du lịch tại Bungary</t>
  </si>
  <si>
    <t>LĨNH VỰC 
HOẠT ĐỘNG</t>
  </si>
  <si>
    <t>B. DANH SÁCH ĐOÀN BUNGARY</t>
  </si>
  <si>
    <t>Tổng Thư ký Văn phòng Tổng thống</t>
  </si>
  <si>
    <t>Thư ký Chính sách đối ngoại của Tổng thống</t>
  </si>
  <si>
    <t>Thư ký Kinh tế của Tổng thống</t>
  </si>
  <si>
    <t>Thư ký Pháp luật của Tổng thống</t>
  </si>
  <si>
    <t>Thư ký Chính sách nội địa của Tổng thống</t>
  </si>
  <si>
    <t>Thư ký Quan hệ truyền thông của Tổng thống</t>
  </si>
  <si>
    <t>Cố vấn Chính sách đối ngoại của Tổng thống</t>
  </si>
  <si>
    <t>Cố vấn An ninh và Quốc phòng của Tổng thống</t>
  </si>
  <si>
    <t>Cố vấn Tài chính và Đầu tư của Tổng thống</t>
  </si>
  <si>
    <t>Trưởng Ban Nghi lễ, Văn phòng Tổng thống</t>
  </si>
  <si>
    <t>Phó Thị trưởng thành phố Sofia, phụ trách Tài chính và Y tế</t>
  </si>
  <si>
    <t>Phó Chủ tịch Hội đồng Giám sát Ngân hàng Phát triển Bungary</t>
  </si>
  <si>
    <t>Chủ tịch Hội đồng Hiệu trưởng các trường Đại học Bungary</t>
  </si>
  <si>
    <t>Giám đốc Điều hành Cơ quan Hỗ trợ Doanh nghiệp vừa và nhỏ</t>
  </si>
  <si>
    <t>Giám đốc Ban Quan hệ Công chúng, Văn phòng Tổng thống</t>
  </si>
  <si>
    <t>Trưởng Ban Hợp tác và Sự kiện Quốc tế</t>
  </si>
  <si>
    <t>Công ty TNHH Kuminiano Fruit</t>
  </si>
  <si>
    <t>Công ty TNHH Menik</t>
  </si>
  <si>
    <t>Hợp tác với các nhà cung cấp phần mềm cho an ninh mạng, công nghiệp</t>
  </si>
  <si>
    <t>Tìm kiếm hợp tác với trung tâm máy chủ, truyền thông trực tuyến, đối tác liên kết trực tuyến</t>
  </si>
  <si>
    <t>Công ty Internet Bulgaria</t>
  </si>
  <si>
    <t>Bà Stela Marinova</t>
  </si>
  <si>
    <t>Ông Michele Santorelli</t>
  </si>
  <si>
    <t>Ông Georgi Kissiov</t>
  </si>
  <si>
    <t>Ông Ognyan Ivanov Yanev</t>
  </si>
  <si>
    <t>Ông Tundzhel Shakir</t>
  </si>
  <si>
    <t>Ông Javor Stoykov</t>
  </si>
  <si>
    <t>Ông Martin Panchev</t>
  </si>
  <si>
    <t>Ông Kamen Pechov</t>
  </si>
  <si>
    <t>Ông Atanas Atanasov</t>
  </si>
  <si>
    <t>Ông Lyubomir Stanislavov</t>
  </si>
  <si>
    <t>Ông Kalin Radev</t>
  </si>
  <si>
    <t>Ông Kiril Jeliazkov</t>
  </si>
  <si>
    <t>Ông Yancho Yanev</t>
  </si>
  <si>
    <t>Ông Petko Karamotchev</t>
  </si>
  <si>
    <t>Ông Petar Georgiev</t>
  </si>
  <si>
    <t>Ông Zhivko Ivanov</t>
  </si>
  <si>
    <t xml:space="preserve">Ông Svilen Stoyanov </t>
  </si>
  <si>
    <t>Ông Guentcho Hristov</t>
  </si>
  <si>
    <t>Ông Dobrin Ivanov</t>
  </si>
  <si>
    <t>Ông Giuseppe Sisinni</t>
  </si>
  <si>
    <t>Ông Martin Nedelyov</t>
  </si>
  <si>
    <t>Ông Kiril Beleliev</t>
  </si>
  <si>
    <t>Ông Georgy Kosturkov</t>
  </si>
  <si>
    <t>Ông Latchezar Dinev</t>
  </si>
  <si>
    <t>Ông Ivan Kashukeev</t>
  </si>
  <si>
    <t>Ông Konstantin Gospodinov</t>
  </si>
  <si>
    <t>Phát triển dịch vụ và phân phối thiết bị quang điện mặt trời, du lịch
Tìm kiếm hợp tác với các công ty liên quan đến lĩnh vực đầu tư và sản xuất sinh học</t>
  </si>
  <si>
    <t>Hợp tác phát triển các dự án du lịch và dịch vụ tại Việt Nam</t>
  </si>
  <si>
    <t>Tìm kiếm hợp tác với các công ty trong lĩnh vực dinh dưỡng số và chăm sóc sức khỏe</t>
  </si>
  <si>
    <t>Hợp tác trong lĩnh vực dịch vụ không gian</t>
  </si>
  <si>
    <t>Tìm kiếm cơ hội hợp tác với các ngân hàng, tổ chức tài chính, cơ quan chính phủ, bưu điện</t>
  </si>
  <si>
    <t>Tìm kiếm cơ hội hợp tác trong lĩnh vực đóng tàu hải quân</t>
  </si>
  <si>
    <t>Lãnh đạo Ủy ban nhân dân Thành phố</t>
  </si>
  <si>
    <r>
      <t xml:space="preserve">DANH SÁCH KHÁCH MỜI DỰ KIẾN THAM DỰ
DIỄN ĐÀN DOANH NGHIỆP VIỆT NAM - BUN-GA-RI
Thời gian: </t>
    </r>
    <r>
      <rPr>
        <sz val="16"/>
        <color theme="1"/>
        <rFont val="Times New Roman"/>
        <family val="1"/>
      </rPr>
      <t>Từ 13 giờ 30 đến 16 giờ 30, ngày 27 tháng 11 năm 2024 (Thứ Tư)</t>
    </r>
    <r>
      <rPr>
        <b/>
        <sz val="16"/>
        <color theme="1"/>
        <rFont val="Times New Roman"/>
        <family val="1"/>
      </rPr>
      <t xml:space="preserve">
Địa điểm: </t>
    </r>
    <r>
      <rPr>
        <sz val="16"/>
        <color theme="1"/>
        <rFont val="Times New Roman"/>
        <family val="1"/>
      </rPr>
      <t>Khách sạn REX, 141 Nguyễn Huệ, Phường Bến Nghé, Quận 1</t>
    </r>
  </si>
  <si>
    <t>Ông Rumen Georgiev
Radev</t>
  </si>
  <si>
    <t>Tổng thống nước Cộng hòa Bun-ga-ri</t>
  </si>
  <si>
    <t>Ông Pavlin Todorov</t>
  </si>
  <si>
    <t>Giáo sư, Tiến sĩ Galin Borisov Tsokov</t>
  </si>
  <si>
    <t>Phó Giáo sư, Tiến sĩ Rosen Andreev
Karadimov</t>
  </si>
  <si>
    <t>Ông Evtim Petrov Miloshev</t>
  </si>
  <si>
    <t>Bà Tzveta Jekova Timeva</t>
  </si>
  <si>
    <t>Ông Roussi Bogolubov Ivanov</t>
  </si>
  <si>
    <t>Ông Hristo Vladimirov Aleksiev</t>
  </si>
  <si>
    <t>Ông Krum Kostadinov Zarkov</t>
  </si>
  <si>
    <t>Ông Nikolay Ivanov Koprinkov</t>
  </si>
  <si>
    <t>Ông Kiril Atanasov Atanasov</t>
  </si>
  <si>
    <t>Ông Vassil Alexandrov Terziev</t>
  </si>
  <si>
    <t>Thị trưởng Thành phố Sofia</t>
  </si>
  <si>
    <t>Ông Pencho Plamenov Milkov</t>
  </si>
  <si>
    <t>Bà Zornitsa Petrova Apostolova</t>
  </si>
  <si>
    <t>Phó Đô đốc Mitko Aleksandrov Petev</t>
  </si>
  <si>
    <t>Ông Stefan Dimitrov Godzhevargov</t>
  </si>
  <si>
    <t>Ông Stefan Krasimirov Savov</t>
  </si>
  <si>
    <t>Bà Natalia Stoyanova Micheva</t>
  </si>
  <si>
    <t>Ông Mircho Zhelyazkov Ivanov</t>
  </si>
  <si>
    <t>Sản xuất chế biến trái cây, bánh kẹo</t>
  </si>
  <si>
    <t>Công nghệ thông tin</t>
  </si>
  <si>
    <t>Năng lượng</t>
  </si>
  <si>
    <t>Quốc phòng</t>
  </si>
  <si>
    <t>Xây dựng</t>
  </si>
  <si>
    <t>Tìm kiếm cơ hội hợp tác trong các lĩnh vực Công nghệ pin, Phát triển phần mềm, Trí tuệ nhân tạo, Công nghệ di động (Mobility)</t>
  </si>
  <si>
    <t>Tìm kiếm cơ hội hợp tác trong các lĩnh vực Công nghệ pin, Phát triển bền vững, Trí tuệ nhân tạo, Công nghệ di động (Mobility)</t>
  </si>
  <si>
    <t>Chuyển đổi số</t>
  </si>
  <si>
    <t>Công nghiệp, sản xuất máy tính</t>
  </si>
  <si>
    <t>Hàng không</t>
  </si>
  <si>
    <t>Cơ khí</t>
  </si>
  <si>
    <t>Du lịch</t>
  </si>
  <si>
    <t>Công nghệ cao</t>
  </si>
  <si>
    <t>Hợp tác trong các dự án 
kỹ thuật hàng không vũ trụ</t>
  </si>
  <si>
    <t>Kỹ thuật vệ tinh và hàng không vũ trụ</t>
  </si>
  <si>
    <t>Dự án 
kỹ thuật hàng không vũ trụ</t>
  </si>
  <si>
    <t>Công nghệ tài chính</t>
  </si>
  <si>
    <t>Lĩnh vực quan sát (Quan sát thiên văn học, Quan sát an ninh, Máy bay không người lái (UAV), Quan sát nhiệt</t>
  </si>
  <si>
    <t>Phần mềm, viễn thông, dịch vụ Internet
Du lịch</t>
  </si>
  <si>
    <t>Hợp tác với các công ty du lịch, viễn thông, sản xuất phần mềm máy tính tại Việt Nam</t>
  </si>
  <si>
    <t>Y tế</t>
  </si>
  <si>
    <t>Du lịch, viễn thông</t>
  </si>
  <si>
    <t>Thiết bị quang điện mặt trời, du lịch
Công nghệ sinh học</t>
  </si>
  <si>
    <t>LĨNH VỰC CHUNG</t>
  </si>
  <si>
    <t>(blank)</t>
  </si>
  <si>
    <t>Grand Total</t>
  </si>
  <si>
    <t>Row Labels</t>
  </si>
  <si>
    <t>Count of TÊN CÔNG TY</t>
  </si>
  <si>
    <t>Khác</t>
  </si>
  <si>
    <t>Ông Võ Văn Hoan, Phó Chủ tịch Ủy ban nhân dân Thành phố</t>
  </si>
  <si>
    <t>Hiệp hội Doanh nghiệp Thành phố Hồ Chí Minh (HUBA)</t>
  </si>
  <si>
    <t>Hội Tin học Thành phố Hồ Chí Minh</t>
  </si>
  <si>
    <t>PHÒNG THƯƠNG MẠI ẤN ĐỘ (ICC)</t>
  </si>
  <si>
    <t>Tiến sĩ Rajeev Singh</t>
  </si>
  <si>
    <t>Tổng Giám đốc</t>
  </si>
  <si>
    <t>Ông Debmalya Banerjee</t>
  </si>
  <si>
    <t>Giám đốc vùng</t>
  </si>
  <si>
    <t>Bà Raina Guha</t>
  </si>
  <si>
    <t>Phó Giám đốc, phụ trách lĩnh vực công nghệ và quốc phòng</t>
  </si>
  <si>
    <t>Ông Amitabh Ray</t>
  </si>
  <si>
    <t>Ông Kalyan Kar</t>
  </si>
  <si>
    <t>Prediqt Business Solutions Private Limited</t>
  </si>
  <si>
    <t>Tìm kiếm cơ hội hợp tác với các công ty hoạt động trong lĩnh vực Agri Tech (ứng dụng công nghệ vào lĩnh vực nông nghiệp) và Công nghệ (đặc biệt là trong các lĩnh vực AI và Khoa học Dữ liệu)</t>
  </si>
  <si>
    <t>Ông Guruswamy</t>
  </si>
  <si>
    <t>ifox windtech</t>
  </si>
  <si>
    <t>Tìm kiếm cơ hội hợp tác trong lĩnh vực
+ Xây dựng (từ lập kế hoạch và thiết kế dự án đến quản lý và thực hiện tại công trường, mô hình thông tin công trình (BIM))
+ Máy bay không người lái
+ AI và học máy cho phân tích dự đoán
+ Internet vạn vật (IoT)
+ Robot tự động hóa và thực tế tăng cường (AR)</t>
  </si>
  <si>
    <t>Ông M.R Shashidhara</t>
  </si>
  <si>
    <t>Passpole</t>
  </si>
  <si>
    <t>Kết nối với các chuyên gia trong lĩnh vực công nghệ như là học máy (machine learning), AI…</t>
  </si>
  <si>
    <t>Ông Revanthi Radhakrishnan</t>
  </si>
  <si>
    <t>American Edtech</t>
  </si>
  <si>
    <t>Hợp tác cùng với các chuyên gia trong lĩnh vực AI</t>
  </si>
  <si>
    <t>Ông Harmonz Rendelia</t>
  </si>
  <si>
    <t xml:space="preserve">All State </t>
  </si>
  <si>
    <t>Hợp tác với các công ty trong hoạt động thuê ngoài (IT outsourcing), kết nối với đội ngũ lập trình viên phần mềm</t>
  </si>
  <si>
    <t>Ông Manish Jain</t>
  </si>
  <si>
    <t>Ông Darshak Patel</t>
  </si>
  <si>
    <t xml:space="preserve">Laxmi Industries </t>
  </si>
  <si>
    <t>Tìm kiếm cơ hội hợp tác với các công ty có nhu cầu sử dụng các sản phẩm/ dịch vụ công nghệ</t>
  </si>
  <si>
    <t>Ông Shashank Naharas</t>
  </si>
  <si>
    <t>Octoproc solutions pvt ltd</t>
  </si>
  <si>
    <t>Tìm kiếm cơ hội hợp tác với các công ty công nghệ Việt Nam phát triển phần mềm cho các ngành công nghiệp khác nhau, như y tế, tài chính và sản xuất.</t>
  </si>
  <si>
    <t>Ông Siddharth Dhruva</t>
  </si>
  <si>
    <t>KPMG</t>
  </si>
  <si>
    <t>Ông Santosh Iyappan</t>
  </si>
  <si>
    <t>Cyberxtron</t>
  </si>
  <si>
    <t>Hợp tác với các công ty CN-TT có thể cung cấp các dịch vụ như di chuyển đám mây (cloud migration), lưu trữ đám mây (cloud hosting) và các giải pháp bảo mật đám mây (cloud security solutions).</t>
  </si>
  <si>
    <t>Công ty mong muốn cung cấp dịch vụ tư vấn cho các công ty CN-TT, cơ hội đầu tư và mở rộng trong hệ sinh thái công nghệ mới nổi.</t>
  </si>
  <si>
    <t>Ông Thiyam Akuvan</t>
  </si>
  <si>
    <t>Akumen Artificial Intelligence</t>
  </si>
  <si>
    <t>Tìm kiếm cơ hội hợp tác với các công ty CNTT sử dụng công nghệ AI và ML cho tự động hóa, phân tích dự đoán và giải pháp dịch vụ khách hàng</t>
  </si>
  <si>
    <t>Source from India</t>
  </si>
  <si>
    <t>Fusion Labs</t>
  </si>
  <si>
    <t>Mass-Tech Controls Pvt. Ltd</t>
  </si>
  <si>
    <t>VIKI AI</t>
  </si>
  <si>
    <t>AEKA ADVISORS</t>
  </si>
  <si>
    <t>SIMPSON &amp; CO</t>
  </si>
  <si>
    <t>COMINT</t>
  </si>
  <si>
    <t>ENTEC</t>
  </si>
  <si>
    <t>SENRYSA TECHNOLOGIES PVT LTD.</t>
  </si>
  <si>
    <t>TRANISTICS DATA TECHNOLOGIES PVT. LTD</t>
  </si>
  <si>
    <t>JIS GROUP</t>
  </si>
  <si>
    <t>JITENDER EV</t>
  </si>
  <si>
    <t>Công ty mong muốn cung cấp dịch vụ tư vấn và giải pháp phần mềm để đảm bảo các công ty Việt Nam tuân thủ các quy định bảo mật dữ liệu toàn cầu.</t>
  </si>
  <si>
    <t>Công ty mong muốn cung cấp các giải pháp về Big Data</t>
  </si>
  <si>
    <t>Mass-Tech Controls mong muốn tìm kiếm các cơ hội với các công ty trong các công nghệ mới nổi như các bộ chỉnh lưu dòng cao cho điện phân, hệ thống lưu trữ năng lượng pin, lưới điện thông minh và hệ thống quản lý năng lượng, lưới điện vi mô, IoT và chuyển giao năng lượng không dây</t>
  </si>
  <si>
    <t>Các công ty sản xuất kín (discreet manufacturing companies) - những công ty chuyên sản xuất các sản phẩm đơn lẻ hoặc theo lô nhỏ, thường liên quan đến các ngành công nghiệp như điện tử, ô tô, hàng không, hoặc các thiết bị công nghiệp</t>
  </si>
  <si>
    <t>Hợp tác với các công ty hoạt động trong các lĩnh vực Sản xuất / dệt may, giày dép / điện tử, máy móc / giày dép, và chế biến thực phẩm / nông sản</t>
  </si>
  <si>
    <t>Hợp tác trong các lĩnh vực Điện tử chiến lược và an ninh mạng trong các công ty CNTT.</t>
  </si>
  <si>
    <t>Tìm kiếm các cơ hội hợp tác về xây dựng hệ thống quản lý nhiệt và chất lượng không khí</t>
  </si>
  <si>
    <t>- Các nhà sản xuất và phân phối máy móc và thiết bị nông nghiệp nhỏ - máy xới đất, máy dọn cỏ, máy thu hoạch, máy cắt cỏ và các thiết bị liên quan.
- Người sử dụng và nhà sản xuất động cơ điện và bộ truyền động điện, pin lithium.
- Doanh nghiệp quan tâm đến việc mua bộ truyền động điện từ Ấn Độ.</t>
  </si>
  <si>
    <t>Xây dựng các cơ sở giáo dục, EdTech (Công nghệ giáo dục)</t>
  </si>
  <si>
    <t>Hợp tác trong lĩnh vực Xe máy điện</t>
  </si>
  <si>
    <t>Ông Sabyasachi Biswas</t>
  </si>
  <si>
    <t>Ông Anupam Dutta</t>
  </si>
  <si>
    <t>Ông Raghu Venkataswar</t>
  </si>
  <si>
    <t>Ông Meenakshi Sundaram</t>
  </si>
  <si>
    <t>Ông L. Rambabu</t>
  </si>
  <si>
    <t>Ông Shivakumar.N</t>
  </si>
  <si>
    <t>Ông Kumar P Saha</t>
  </si>
  <si>
    <t>Ông Sabyasachi Banerjee</t>
  </si>
  <si>
    <t>Ông Simarpreet Singh</t>
  </si>
  <si>
    <t>Ông Sandeep Bose</t>
  </si>
  <si>
    <t>GEUMSAN CORPORATION</t>
  </si>
  <si>
    <t>Ramco Systems Company</t>
  </si>
  <si>
    <t>Ông Bhambi Sanjeev</t>
  </si>
  <si>
    <t>Ông Ramamurthy Ravikula Chandran</t>
  </si>
  <si>
    <t>Ông Ghuman Jagit Singh</t>
  </si>
  <si>
    <t>Ông Srisvastava Sigh</t>
  </si>
  <si>
    <t>Ông Parida Jagannath</t>
  </si>
  <si>
    <t>Ông Himanshu Rajesh Kumar Pandey</t>
  </si>
  <si>
    <t>Ông Srijan Singh</t>
  </si>
  <si>
    <t>El Roi Systems Company</t>
  </si>
  <si>
    <t>Aleena Technologies Company</t>
  </si>
  <si>
    <t>Diksha Technologies Company</t>
  </si>
  <si>
    <t>Procmart Company</t>
  </si>
  <si>
    <t>Admattic Company</t>
  </si>
  <si>
    <t>Công ty mong muốn hợp tác trong lĩnh vực cung cấp các giải pháp phần mềm</t>
  </si>
  <si>
    <t>Tìm kiếm cơ hội hợp tác trong lĩnh vực AI, công nghệ thông tin</t>
  </si>
  <si>
    <t>Tìm kiếm các đối tác hoạt động trong lĩnh vực công nghệ</t>
  </si>
  <si>
    <t>Tìm kiếm cơ hội hợp tác với các công ty trong lĩnh vực sản xuất, tự động hóa</t>
  </si>
  <si>
    <t>Hợp tác với các chuyên gia trong lĩnh vực hiện đại hóa</t>
  </si>
  <si>
    <t>Hợp tác với các công ty hoạt động trong lĩnh vực năng lượng tái tạo</t>
  </si>
  <si>
    <t>Hợp tác với các công ty hoạt động trong lĩnh vực AI và Cloud</t>
  </si>
  <si>
    <t>Chủ tịch Ủy ban Kỹ thuật</t>
  </si>
  <si>
    <t>Ban Quản lý Khu Công nghệ cao Thành phố Hồ Chí Minh</t>
  </si>
  <si>
    <t>C. DANH SÁCH ĐOÀN ẤN ĐỘ</t>
  </si>
  <si>
    <t>B. TỔNG LÃNH SỰ QUÁN ẤN ĐỘ TẠI THÀNH PHỐ HỒ CHÍ MINH</t>
  </si>
  <si>
    <r>
      <t xml:space="preserve">DANH SÁCH KHÁCH MỜI DỰ KIẾN THAM DỰ
HỘI THẢO TIỀM NĂNG HỢP TÁC GIỮA VIỆT NAM VÀ ẤN ĐỘ
Thời gian: </t>
    </r>
    <r>
      <rPr>
        <sz val="16"/>
        <color theme="1"/>
        <rFont val="Times New Roman"/>
        <family val="1"/>
      </rPr>
      <t>Từ 08 giờ 30 đến 17 giờ 00, ngày 27 tháng 02 năm 2025 (Thứ Năm)</t>
    </r>
    <r>
      <rPr>
        <b/>
        <sz val="16"/>
        <color theme="1"/>
        <rFont val="Times New Roman"/>
        <family val="1"/>
      </rPr>
      <t xml:space="preserve">
Địa điểm: </t>
    </r>
    <r>
      <rPr>
        <sz val="16"/>
        <color theme="1"/>
        <rFont val="Times New Roman"/>
        <family val="1"/>
      </rPr>
      <t>Khách sạn REX, 141 Nguyễn Huệ, Phường Bến Nghé, Quận 1</t>
    </r>
  </si>
  <si>
    <t>Công ty TNHH MTV Phát triển Công viên phần mềm Quang Trung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</si>
</sst>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Times New Roman"/>
      <family val="1"/>
    </font>
    <font>
      <sz val="11"/>
      <color theme="1"/>
      <name val="Times New Roman"/>
      <family val="1"/>
    </font>
    <font>
      <b/>
      <sz val="14"/>
      <color theme="1"/>
      <name val="Times New Roman"/>
      <family val="1"/>
    </font>
    <font>
      <sz val="14"/>
      <color theme="1"/>
      <name val="Times New Roman"/>
      <family val="1"/>
    </font>
    <font>
      <sz val="16"/>
      <color theme="1"/>
      <name val="Times New Roman"/>
      <family val="1"/>
    </font>
  </fonts>
  <fills count="5">
    <fill>
      <patternFill patternType="none"/>
    </fill>
    <fill>
      <patternFill patternType="gray125"/>
    </fill>
    <fill>
      <patternFill patternType="solid">
        <fgColor rgb="FFDCE6F1"/>
        <bgColor indexed="64"/>
      </patternFill>
    </fill>
    <fill>
      <patternFill patternType="solid">
        <fgColor rgb="FFFFFF00"/>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0" borderId="1" xfId="0" applyBorder="1" applyAlignment="1">
      <alignmen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horizontal="left" vertical="center"/>
    </xf>
    <xf numFmtId="0" fontId="3"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0" xfId="0" applyFont="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3" borderId="1" xfId="0" applyFont="1" applyFill="1" applyBorder="1" applyAlignment="1">
      <alignment horizontal="left" vertical="center"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4"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4" xfId="0" quotePrefix="1"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GOC" refreshedDate="45616.351838541668" createdVersion="8" refreshedVersion="8" minRefreshableVersion="3" recordCount="31" xr:uid="{D35EAE64-C198-4874-B4B7-3B6AF3508CB3}">
  <cacheSource type="worksheet">
    <worksheetSource ref="F1:F32" sheet="Sheet2"/>
  </cacheSource>
  <cacheFields count="2">
    <cacheField name="LĨNH VỰC CHUNG" numFmtId="0">
      <sharedItems count="20">
        <s v="Sản xuất chế biến trái cây, bánh kẹo"/>
        <s v="Bất động sản"/>
        <s v="Công nghệ thông tin"/>
        <s v="Năng lượng"/>
        <s v="Đóng tàu"/>
        <s v="Quốc phòng"/>
        <s v="Xây dựng"/>
        <s v="Chuyển đổi số"/>
        <s v="Công nghiệp, sản xuất máy tính"/>
        <s v="Khác"/>
        <s v="Hàng không"/>
        <s v="Cơ khí"/>
        <s v="Du lịch"/>
        <s v="Công nghệ cao"/>
        <s v="Dự án _x000a_kỹ thuật hàng không vũ trụ"/>
        <s v="Công nghệ tài chính"/>
        <s v="Lĩnh vực quan sát (Quan sát thiên văn học, Quan sát an ninh, Máy bay không người lái (UAV), Quan sát nhiệt"/>
        <s v="Du lịch, viễn thông"/>
        <s v="Thiết bị quang điện mặt trời, du lịch_x000a_Công nghệ sinh học"/>
        <s v="Y tế"/>
      </sharedItems>
    </cacheField>
    <cacheField name="TÊN CÔNG TY" numFmtId="0">
      <sharedItems containsBlank="1" count="31">
        <s v="Công ty TNHH Kuminiano Fruit"/>
        <s v="Công ty TNHH Menik"/>
        <s v="Risk Electronics"/>
        <s v="DIMOTEK Ltd"/>
        <s v="pCloud"/>
        <s v="MTG-Dolphin"/>
        <s v="Công ty EMCO"/>
        <s v="Trakia Economic Zone EAD"/>
        <s v="Glavbolgarstroy Holding AD"/>
        <m/>
        <s v="Automotive Cluster Bulgaria"/>
        <s v="Software Group BG"/>
        <s v="Bulgarian Industrial Capital Assoc."/>
        <s v="Specialized Business System JSC"/>
        <s v="Phòng Thương mại và Công nghiệp Haskovo"/>
        <s v="INDUSTRIA"/>
        <s v="Samel-90 Bulgaria"/>
        <s v="Tập đoàn International Armored"/>
        <s v="Electromotoren Zavod Elprom Troyan"/>
        <s v="Bulgarian Union for Balneology"/>
        <s v="Milara International"/>
        <s v="Sage Consultants JSCo."/>
        <s v="Transmobil Ltd."/>
        <s v="EnduroSat"/>
        <s v="MyFin EAD"/>
        <s v="CERB"/>
        <s v="Công ty Năng lượng AmonRa"/>
        <s v="OPTIX JSC"/>
        <s v="Công ty Internet Bulgaria"/>
        <s v="Công ty TNHH Thương mại Rudmetal"/>
        <s v="Công ty TNHH G Global Marketing"/>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x v="0"/>
    <x v="0"/>
  </r>
  <r>
    <x v="1"/>
    <x v="1"/>
  </r>
  <r>
    <x v="2"/>
    <x v="2"/>
  </r>
  <r>
    <x v="3"/>
    <x v="3"/>
  </r>
  <r>
    <x v="2"/>
    <x v="4"/>
  </r>
  <r>
    <x v="4"/>
    <x v="5"/>
  </r>
  <r>
    <x v="5"/>
    <x v="6"/>
  </r>
  <r>
    <x v="3"/>
    <x v="7"/>
  </r>
  <r>
    <x v="6"/>
    <x v="8"/>
  </r>
  <r>
    <x v="6"/>
    <x v="9"/>
  </r>
  <r>
    <x v="2"/>
    <x v="10"/>
  </r>
  <r>
    <x v="7"/>
    <x v="11"/>
  </r>
  <r>
    <x v="8"/>
    <x v="12"/>
  </r>
  <r>
    <x v="9"/>
    <x v="13"/>
  </r>
  <r>
    <x v="9"/>
    <x v="14"/>
  </r>
  <r>
    <x v="10"/>
    <x v="15"/>
  </r>
  <r>
    <x v="5"/>
    <x v="16"/>
  </r>
  <r>
    <x v="5"/>
    <x v="17"/>
  </r>
  <r>
    <x v="11"/>
    <x v="18"/>
  </r>
  <r>
    <x v="12"/>
    <x v="19"/>
  </r>
  <r>
    <x v="13"/>
    <x v="20"/>
  </r>
  <r>
    <x v="5"/>
    <x v="21"/>
  </r>
  <r>
    <x v="5"/>
    <x v="22"/>
  </r>
  <r>
    <x v="14"/>
    <x v="23"/>
  </r>
  <r>
    <x v="15"/>
    <x v="24"/>
  </r>
  <r>
    <x v="3"/>
    <x v="25"/>
  </r>
  <r>
    <x v="3"/>
    <x v="26"/>
  </r>
  <r>
    <x v="16"/>
    <x v="27"/>
  </r>
  <r>
    <x v="17"/>
    <x v="28"/>
  </r>
  <r>
    <x v="18"/>
    <x v="29"/>
  </r>
  <r>
    <x v="19"/>
    <x v="3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51A13D1-0B5C-47F0-9079-14DEAB1AA406}"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1:L53" firstHeaderRow="1" firstDataRow="1" firstDataCol="1"/>
  <pivotFields count="2">
    <pivotField axis="axisRow" showAll="0">
      <items count="21">
        <item x="1"/>
        <item x="7"/>
        <item x="11"/>
        <item x="13"/>
        <item x="15"/>
        <item x="2"/>
        <item x="8"/>
        <item x="4"/>
        <item x="14"/>
        <item x="12"/>
        <item x="17"/>
        <item x="10"/>
        <item x="9"/>
        <item x="16"/>
        <item x="3"/>
        <item x="5"/>
        <item x="0"/>
        <item x="18"/>
        <item x="6"/>
        <item x="19"/>
        <item t="default"/>
      </items>
    </pivotField>
    <pivotField axis="axisRow" dataField="1" showAll="0">
      <items count="32">
        <item x="10"/>
        <item x="12"/>
        <item x="19"/>
        <item x="25"/>
        <item x="6"/>
        <item x="28"/>
        <item x="26"/>
        <item x="30"/>
        <item x="0"/>
        <item x="1"/>
        <item x="29"/>
        <item x="3"/>
        <item x="18"/>
        <item x="23"/>
        <item x="8"/>
        <item x="15"/>
        <item x="20"/>
        <item x="5"/>
        <item x="24"/>
        <item x="27"/>
        <item x="4"/>
        <item x="14"/>
        <item x="2"/>
        <item x="21"/>
        <item x="16"/>
        <item x="11"/>
        <item x="13"/>
        <item x="17"/>
        <item x="7"/>
        <item x="22"/>
        <item x="9"/>
        <item t="default"/>
      </items>
    </pivotField>
  </pivotFields>
  <rowFields count="2">
    <field x="0"/>
    <field x="1"/>
  </rowFields>
  <rowItems count="52">
    <i>
      <x/>
    </i>
    <i r="1">
      <x v="9"/>
    </i>
    <i>
      <x v="1"/>
    </i>
    <i r="1">
      <x v="25"/>
    </i>
    <i>
      <x v="2"/>
    </i>
    <i r="1">
      <x v="12"/>
    </i>
    <i>
      <x v="3"/>
    </i>
    <i r="1">
      <x v="16"/>
    </i>
    <i>
      <x v="4"/>
    </i>
    <i r="1">
      <x v="18"/>
    </i>
    <i>
      <x v="5"/>
    </i>
    <i r="1">
      <x/>
    </i>
    <i r="1">
      <x v="20"/>
    </i>
    <i r="1">
      <x v="22"/>
    </i>
    <i>
      <x v="6"/>
    </i>
    <i r="1">
      <x v="1"/>
    </i>
    <i>
      <x v="7"/>
    </i>
    <i r="1">
      <x v="17"/>
    </i>
    <i>
      <x v="8"/>
    </i>
    <i r="1">
      <x v="13"/>
    </i>
    <i>
      <x v="9"/>
    </i>
    <i r="1">
      <x v="2"/>
    </i>
    <i>
      <x v="10"/>
    </i>
    <i r="1">
      <x v="5"/>
    </i>
    <i>
      <x v="11"/>
    </i>
    <i r="1">
      <x v="15"/>
    </i>
    <i>
      <x v="12"/>
    </i>
    <i r="1">
      <x v="21"/>
    </i>
    <i r="1">
      <x v="26"/>
    </i>
    <i>
      <x v="13"/>
    </i>
    <i r="1">
      <x v="19"/>
    </i>
    <i>
      <x v="14"/>
    </i>
    <i r="1">
      <x v="3"/>
    </i>
    <i r="1">
      <x v="6"/>
    </i>
    <i r="1">
      <x v="11"/>
    </i>
    <i r="1">
      <x v="28"/>
    </i>
    <i>
      <x v="15"/>
    </i>
    <i r="1">
      <x v="4"/>
    </i>
    <i r="1">
      <x v="23"/>
    </i>
    <i r="1">
      <x v="24"/>
    </i>
    <i r="1">
      <x v="27"/>
    </i>
    <i r="1">
      <x v="29"/>
    </i>
    <i>
      <x v="16"/>
    </i>
    <i r="1">
      <x v="8"/>
    </i>
    <i>
      <x v="17"/>
    </i>
    <i r="1">
      <x v="10"/>
    </i>
    <i>
      <x v="18"/>
    </i>
    <i r="1">
      <x v="14"/>
    </i>
    <i r="1">
      <x v="30"/>
    </i>
    <i>
      <x v="19"/>
    </i>
    <i r="1">
      <x v="7"/>
    </i>
    <i t="grand">
      <x/>
    </i>
  </rowItems>
  <colItems count="1">
    <i/>
  </colItems>
  <dataFields count="1">
    <dataField name="Count of TÊN CÔNG 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8B5C7-F954-49A1-8BB8-03A67989AFFA}">
  <sheetPr>
    <pageSetUpPr fitToPage="1"/>
  </sheetPr>
  <dimension ref="A1:F61"/>
  <sheetViews>
    <sheetView tabSelected="1" view="pageBreakPreview" topLeftCell="A56" zoomScaleNormal="100" zoomScaleSheetLayoutView="100" workbookViewId="0">
      <selection activeCell="I60" sqref="I60"/>
    </sheetView>
  </sheetViews>
  <sheetFormatPr defaultRowHeight="15" x14ac:dyDescent="0.25"/>
  <cols>
    <col min="1" max="1" width="7.42578125" style="1" customWidth="1"/>
    <col min="2" max="2" width="21.5703125" style="1" customWidth="1"/>
    <col min="3" max="3" width="20.85546875" style="1" customWidth="1"/>
    <col min="4" max="4" width="25.28515625" style="1" customWidth="1"/>
    <col min="5" max="5" width="24.28515625" style="1" customWidth="1"/>
    <col min="6" max="6" width="16.7109375" style="1" customWidth="1"/>
    <col min="7" max="16384" width="9.140625" style="1"/>
  </cols>
  <sheetData>
    <row r="1" spans="1:6" ht="41.25" customHeight="1" x14ac:dyDescent="0.25">
      <c r="A1" s="37" t="s">
        <v>51</v>
      </c>
      <c r="B1" s="37"/>
      <c r="C1" s="37"/>
      <c r="D1" s="37"/>
      <c r="E1" s="37"/>
      <c r="F1" s="37"/>
    </row>
    <row r="3" spans="1:6" ht="99.75" customHeight="1" x14ac:dyDescent="0.25">
      <c r="A3" s="38" t="s">
        <v>335</v>
      </c>
      <c r="B3" s="39"/>
      <c r="C3" s="39"/>
      <c r="D3" s="39"/>
      <c r="E3" s="39"/>
      <c r="F3" s="39"/>
    </row>
    <row r="4" spans="1:6" ht="15.75" customHeight="1" x14ac:dyDescent="0.25">
      <c r="A4" s="2"/>
      <c r="B4" s="3"/>
      <c r="C4" s="3"/>
      <c r="D4" s="3"/>
      <c r="E4" s="3"/>
      <c r="F4" s="3"/>
    </row>
    <row r="5" spans="1:6" ht="33" customHeight="1" x14ac:dyDescent="0.25">
      <c r="A5" s="6" t="s">
        <v>50</v>
      </c>
      <c r="B5" s="40" t="s">
        <v>58</v>
      </c>
      <c r="C5" s="41"/>
      <c r="D5" s="41"/>
      <c r="E5" s="41"/>
      <c r="F5" s="7" t="s">
        <v>59</v>
      </c>
    </row>
    <row r="6" spans="1:6" ht="33" customHeight="1" x14ac:dyDescent="0.25">
      <c r="A6" s="42" t="s">
        <v>57</v>
      </c>
      <c r="B6" s="42"/>
      <c r="C6" s="42"/>
      <c r="D6" s="42"/>
      <c r="E6" s="42"/>
      <c r="F6" s="10">
        <f>F7+F9+F18+F19</f>
        <v>113</v>
      </c>
    </row>
    <row r="7" spans="1:6" ht="27.75" customHeight="1" x14ac:dyDescent="0.25">
      <c r="A7" s="8" t="s">
        <v>60</v>
      </c>
      <c r="B7" s="43" t="s">
        <v>61</v>
      </c>
      <c r="C7" s="44"/>
      <c r="D7" s="44"/>
      <c r="E7" s="44"/>
      <c r="F7" s="11">
        <f>SUM(F8)</f>
        <v>1</v>
      </c>
    </row>
    <row r="8" spans="1:6" ht="27.75" customHeight="1" x14ac:dyDescent="0.25">
      <c r="A8" s="4">
        <v>1</v>
      </c>
      <c r="B8" s="21" t="s">
        <v>236</v>
      </c>
      <c r="C8" s="22"/>
      <c r="D8" s="22"/>
      <c r="E8" s="22"/>
      <c r="F8" s="9">
        <v>1</v>
      </c>
    </row>
    <row r="9" spans="1:6" ht="27.75" customHeight="1" x14ac:dyDescent="0.25">
      <c r="A9" s="8" t="s">
        <v>62</v>
      </c>
      <c r="B9" s="43" t="s">
        <v>63</v>
      </c>
      <c r="C9" s="44"/>
      <c r="D9" s="44"/>
      <c r="E9" s="44"/>
      <c r="F9" s="11">
        <f>SUM(F10:F17)</f>
        <v>16</v>
      </c>
    </row>
    <row r="10" spans="1:6" ht="27.75" customHeight="1" x14ac:dyDescent="0.25">
      <c r="A10" s="4">
        <v>1</v>
      </c>
      <c r="B10" s="21" t="s">
        <v>64</v>
      </c>
      <c r="C10" s="22"/>
      <c r="D10" s="22"/>
      <c r="E10" s="22"/>
      <c r="F10" s="9">
        <v>2</v>
      </c>
    </row>
    <row r="11" spans="1:6" ht="27.75" customHeight="1" x14ac:dyDescent="0.25">
      <c r="A11" s="4">
        <v>2</v>
      </c>
      <c r="B11" s="21" t="s">
        <v>56</v>
      </c>
      <c r="C11" s="22"/>
      <c r="D11" s="22"/>
      <c r="E11" s="22"/>
      <c r="F11" s="9">
        <v>2</v>
      </c>
    </row>
    <row r="12" spans="1:6" ht="27.75" customHeight="1" x14ac:dyDescent="0.25">
      <c r="A12" s="4">
        <v>3</v>
      </c>
      <c r="B12" s="21" t="s">
        <v>65</v>
      </c>
      <c r="C12" s="22"/>
      <c r="D12" s="22"/>
      <c r="E12" s="22"/>
      <c r="F12" s="9">
        <v>2</v>
      </c>
    </row>
    <row r="13" spans="1:6" ht="27.75" customHeight="1" x14ac:dyDescent="0.25">
      <c r="A13" s="4">
        <v>4</v>
      </c>
      <c r="B13" s="21" t="s">
        <v>71</v>
      </c>
      <c r="C13" s="22"/>
      <c r="D13" s="22"/>
      <c r="E13" s="22"/>
      <c r="F13" s="9">
        <v>2</v>
      </c>
    </row>
    <row r="14" spans="1:6" ht="27.75" customHeight="1" x14ac:dyDescent="0.25">
      <c r="A14" s="4">
        <v>5</v>
      </c>
      <c r="B14" s="21" t="s">
        <v>332</v>
      </c>
      <c r="C14" s="22"/>
      <c r="D14" s="22"/>
      <c r="E14" s="33"/>
      <c r="F14" s="9">
        <v>2</v>
      </c>
    </row>
    <row r="15" spans="1:6" ht="27.75" customHeight="1" x14ac:dyDescent="0.25">
      <c r="A15" s="4">
        <v>6</v>
      </c>
      <c r="B15" s="21" t="s">
        <v>336</v>
      </c>
      <c r="C15" s="22"/>
      <c r="D15" s="22"/>
      <c r="E15" s="33"/>
      <c r="F15" s="9">
        <v>2</v>
      </c>
    </row>
    <row r="16" spans="1:6" ht="27.75" customHeight="1" x14ac:dyDescent="0.25">
      <c r="A16" s="4">
        <v>7</v>
      </c>
      <c r="B16" s="21" t="s">
        <v>238</v>
      </c>
      <c r="C16" s="22"/>
      <c r="D16" s="22"/>
      <c r="E16" s="22"/>
      <c r="F16" s="9">
        <v>2</v>
      </c>
    </row>
    <row r="17" spans="1:6" ht="27.75" customHeight="1" x14ac:dyDescent="0.25">
      <c r="A17" s="4">
        <v>8</v>
      </c>
      <c r="B17" s="29" t="s">
        <v>237</v>
      </c>
      <c r="C17" s="51"/>
      <c r="D17" s="22"/>
      <c r="E17" s="22"/>
      <c r="F17" s="9">
        <v>2</v>
      </c>
    </row>
    <row r="18" spans="1:6" ht="27.75" customHeight="1" x14ac:dyDescent="0.25">
      <c r="A18" s="8" t="s">
        <v>104</v>
      </c>
      <c r="B18" s="52" t="s">
        <v>79</v>
      </c>
      <c r="C18" s="52"/>
      <c r="D18" s="52"/>
      <c r="E18" s="52"/>
      <c r="F18" s="11">
        <v>86</v>
      </c>
    </row>
    <row r="19" spans="1:6" ht="27.75" customHeight="1" x14ac:dyDescent="0.25">
      <c r="A19" s="11" t="s">
        <v>105</v>
      </c>
      <c r="B19" s="45" t="s">
        <v>103</v>
      </c>
      <c r="C19" s="45"/>
      <c r="D19" s="45"/>
      <c r="E19" s="45"/>
      <c r="F19" s="11">
        <v>10</v>
      </c>
    </row>
    <row r="20" spans="1:6" ht="27.75" customHeight="1" x14ac:dyDescent="0.25">
      <c r="A20" s="34" t="s">
        <v>334</v>
      </c>
      <c r="B20" s="35"/>
      <c r="C20" s="35"/>
      <c r="D20" s="35"/>
      <c r="E20" s="36"/>
      <c r="F20" s="13">
        <v>2</v>
      </c>
    </row>
    <row r="21" spans="1:6" ht="27" customHeight="1" x14ac:dyDescent="0.25">
      <c r="A21" s="34" t="s">
        <v>333</v>
      </c>
      <c r="B21" s="35"/>
      <c r="C21" s="35"/>
      <c r="D21" s="35"/>
      <c r="E21" s="36"/>
      <c r="F21" s="13">
        <f>F22+F28</f>
        <v>35</v>
      </c>
    </row>
    <row r="22" spans="1:6" ht="27" customHeight="1" x14ac:dyDescent="0.25">
      <c r="A22" s="8" t="s">
        <v>60</v>
      </c>
      <c r="B22" s="47" t="s">
        <v>239</v>
      </c>
      <c r="C22" s="48"/>
      <c r="D22" s="48"/>
      <c r="E22" s="48"/>
      <c r="F22" s="8">
        <f>SUM(F23:F27)</f>
        <v>4</v>
      </c>
    </row>
    <row r="23" spans="1:6" customFormat="1" ht="27" customHeight="1" x14ac:dyDescent="0.25">
      <c r="A23" s="12" t="s">
        <v>50</v>
      </c>
      <c r="B23" s="49" t="s">
        <v>77</v>
      </c>
      <c r="C23" s="50"/>
      <c r="D23" s="49" t="s">
        <v>107</v>
      </c>
      <c r="E23" s="50"/>
      <c r="F23" s="14" t="s">
        <v>59</v>
      </c>
    </row>
    <row r="24" spans="1:6" customFormat="1" ht="36" customHeight="1" x14ac:dyDescent="0.25">
      <c r="A24" s="4">
        <v>1</v>
      </c>
      <c r="B24" s="46" t="s">
        <v>240</v>
      </c>
      <c r="C24" s="46"/>
      <c r="D24" s="46" t="s">
        <v>241</v>
      </c>
      <c r="E24" s="46"/>
      <c r="F24" s="9">
        <v>1</v>
      </c>
    </row>
    <row r="25" spans="1:6" customFormat="1" ht="42.75" customHeight="1" x14ac:dyDescent="0.25">
      <c r="A25" s="4">
        <v>2</v>
      </c>
      <c r="B25" s="46" t="s">
        <v>242</v>
      </c>
      <c r="C25" s="46"/>
      <c r="D25" s="46" t="s">
        <v>243</v>
      </c>
      <c r="E25" s="46"/>
      <c r="F25" s="9">
        <v>1</v>
      </c>
    </row>
    <row r="26" spans="1:6" customFormat="1" ht="42.75" customHeight="1" x14ac:dyDescent="0.25">
      <c r="A26" s="4">
        <v>3</v>
      </c>
      <c r="B26" s="46" t="s">
        <v>244</v>
      </c>
      <c r="C26" s="46"/>
      <c r="D26" s="46" t="s">
        <v>245</v>
      </c>
      <c r="E26" s="46"/>
      <c r="F26" s="9">
        <v>1</v>
      </c>
    </row>
    <row r="27" spans="1:6" customFormat="1" ht="40.5" customHeight="1" x14ac:dyDescent="0.25">
      <c r="A27" s="4">
        <v>4</v>
      </c>
      <c r="B27" s="46" t="s">
        <v>246</v>
      </c>
      <c r="C27" s="46"/>
      <c r="D27" s="46" t="s">
        <v>331</v>
      </c>
      <c r="E27" s="46"/>
      <c r="F27" s="9">
        <v>1</v>
      </c>
    </row>
    <row r="28" spans="1:6" ht="36" customHeight="1" x14ac:dyDescent="0.25">
      <c r="A28" s="8" t="s">
        <v>62</v>
      </c>
      <c r="B28" s="47" t="s">
        <v>79</v>
      </c>
      <c r="C28" s="48"/>
      <c r="D28" s="48"/>
      <c r="E28" s="48"/>
      <c r="F28" s="11">
        <f>SUM(F30:F60)</f>
        <v>31</v>
      </c>
    </row>
    <row r="29" spans="1:6" ht="43.5" customHeight="1" x14ac:dyDescent="0.25">
      <c r="A29" s="12" t="s">
        <v>50</v>
      </c>
      <c r="B29" s="12" t="s">
        <v>77</v>
      </c>
      <c r="C29" s="12" t="s">
        <v>76</v>
      </c>
      <c r="D29" s="56" t="s">
        <v>78</v>
      </c>
      <c r="E29" s="57"/>
      <c r="F29" s="12" t="s">
        <v>59</v>
      </c>
    </row>
    <row r="30" spans="1:6" ht="100.5" customHeight="1" x14ac:dyDescent="0.25">
      <c r="A30" s="4">
        <v>1</v>
      </c>
      <c r="B30" s="5" t="s">
        <v>247</v>
      </c>
      <c r="C30" s="5" t="s">
        <v>248</v>
      </c>
      <c r="D30" s="46" t="s">
        <v>249</v>
      </c>
      <c r="E30" s="46"/>
      <c r="F30" s="9">
        <v>1</v>
      </c>
    </row>
    <row r="31" spans="1:6" ht="176.25" customHeight="1" x14ac:dyDescent="0.25">
      <c r="A31" s="4">
        <v>2</v>
      </c>
      <c r="B31" s="5" t="s">
        <v>250</v>
      </c>
      <c r="C31" s="5" t="s">
        <v>251</v>
      </c>
      <c r="D31" s="46" t="s">
        <v>252</v>
      </c>
      <c r="E31" s="46"/>
      <c r="F31" s="9">
        <v>1</v>
      </c>
    </row>
    <row r="32" spans="1:6" ht="74.25" customHeight="1" x14ac:dyDescent="0.25">
      <c r="A32" s="4">
        <v>3</v>
      </c>
      <c r="B32" s="5" t="s">
        <v>253</v>
      </c>
      <c r="C32" s="5" t="s">
        <v>254</v>
      </c>
      <c r="D32" s="46" t="s">
        <v>255</v>
      </c>
      <c r="E32" s="46"/>
      <c r="F32" s="9">
        <v>1</v>
      </c>
    </row>
    <row r="33" spans="1:6" ht="54.75" customHeight="1" x14ac:dyDescent="0.25">
      <c r="A33" s="4">
        <v>4</v>
      </c>
      <c r="B33" s="5" t="s">
        <v>256</v>
      </c>
      <c r="C33" s="5" t="s">
        <v>257</v>
      </c>
      <c r="D33" s="46" t="s">
        <v>258</v>
      </c>
      <c r="E33" s="46"/>
      <c r="F33" s="9">
        <v>1</v>
      </c>
    </row>
    <row r="34" spans="1:6" ht="66" customHeight="1" x14ac:dyDescent="0.25">
      <c r="A34" s="4">
        <v>5</v>
      </c>
      <c r="B34" s="5" t="s">
        <v>259</v>
      </c>
      <c r="C34" s="5" t="s">
        <v>260</v>
      </c>
      <c r="D34" s="59" t="s">
        <v>261</v>
      </c>
      <c r="E34" s="59"/>
      <c r="F34" s="9">
        <v>1</v>
      </c>
    </row>
    <row r="35" spans="1:6" ht="70.5" customHeight="1" x14ac:dyDescent="0.25">
      <c r="A35" s="4">
        <v>6</v>
      </c>
      <c r="B35" s="5" t="s">
        <v>262</v>
      </c>
      <c r="C35" s="23" t="s">
        <v>264</v>
      </c>
      <c r="D35" s="25" t="s">
        <v>265</v>
      </c>
      <c r="E35" s="26"/>
      <c r="F35" s="9">
        <v>1</v>
      </c>
    </row>
    <row r="36" spans="1:6" ht="66.75" customHeight="1" x14ac:dyDescent="0.25">
      <c r="A36" s="4">
        <v>7</v>
      </c>
      <c r="B36" s="5" t="s">
        <v>263</v>
      </c>
      <c r="C36" s="24"/>
      <c r="D36" s="27"/>
      <c r="E36" s="28"/>
      <c r="F36" s="9">
        <v>1</v>
      </c>
    </row>
    <row r="37" spans="1:6" ht="87" customHeight="1" x14ac:dyDescent="0.25">
      <c r="A37" s="4">
        <v>8</v>
      </c>
      <c r="B37" s="5" t="s">
        <v>266</v>
      </c>
      <c r="C37" s="5" t="s">
        <v>267</v>
      </c>
      <c r="D37" s="46" t="s">
        <v>268</v>
      </c>
      <c r="E37" s="46"/>
      <c r="F37" s="9">
        <v>1</v>
      </c>
    </row>
    <row r="38" spans="1:6" ht="78.75" customHeight="1" x14ac:dyDescent="0.25">
      <c r="A38" s="4">
        <v>9</v>
      </c>
      <c r="B38" s="20" t="s">
        <v>269</v>
      </c>
      <c r="C38" s="5" t="s">
        <v>270</v>
      </c>
      <c r="D38" s="46" t="s">
        <v>274</v>
      </c>
      <c r="E38" s="46"/>
      <c r="F38" s="9">
        <v>1</v>
      </c>
    </row>
    <row r="39" spans="1:6" ht="100.5" customHeight="1" x14ac:dyDescent="0.25">
      <c r="A39" s="4">
        <v>10</v>
      </c>
      <c r="B39" s="5" t="s">
        <v>271</v>
      </c>
      <c r="C39" s="5" t="s">
        <v>272</v>
      </c>
      <c r="D39" s="59" t="s">
        <v>273</v>
      </c>
      <c r="E39" s="59"/>
      <c r="F39" s="9">
        <v>1</v>
      </c>
    </row>
    <row r="40" spans="1:6" ht="81" customHeight="1" x14ac:dyDescent="0.25">
      <c r="A40" s="4">
        <v>11</v>
      </c>
      <c r="B40" s="5" t="s">
        <v>275</v>
      </c>
      <c r="C40" s="5" t="s">
        <v>276</v>
      </c>
      <c r="D40" s="46" t="s">
        <v>277</v>
      </c>
      <c r="E40" s="46"/>
      <c r="F40" s="9">
        <v>1</v>
      </c>
    </row>
    <row r="41" spans="1:6" ht="79.5" customHeight="1" x14ac:dyDescent="0.25">
      <c r="A41" s="4">
        <v>12</v>
      </c>
      <c r="B41" s="20" t="s">
        <v>173</v>
      </c>
      <c r="C41" s="5" t="s">
        <v>278</v>
      </c>
      <c r="D41" s="29" t="s">
        <v>290</v>
      </c>
      <c r="E41" s="30"/>
      <c r="F41" s="9">
        <v>1</v>
      </c>
    </row>
    <row r="42" spans="1:6" ht="59.25" customHeight="1" x14ac:dyDescent="0.25">
      <c r="A42" s="4">
        <v>13</v>
      </c>
      <c r="B42" s="5" t="s">
        <v>155</v>
      </c>
      <c r="C42" s="5" t="s">
        <v>279</v>
      </c>
      <c r="D42" s="29" t="s">
        <v>291</v>
      </c>
      <c r="E42" s="30"/>
      <c r="F42" s="9">
        <v>1</v>
      </c>
    </row>
    <row r="43" spans="1:6" ht="48.75" customHeight="1" x14ac:dyDescent="0.25">
      <c r="A43" s="4">
        <v>14</v>
      </c>
      <c r="B43" s="19" t="s">
        <v>312</v>
      </c>
      <c r="C43" s="5" t="s">
        <v>310</v>
      </c>
      <c r="D43" s="29" t="s">
        <v>291</v>
      </c>
      <c r="E43" s="30"/>
      <c r="F43" s="9">
        <v>1</v>
      </c>
    </row>
    <row r="44" spans="1:6" ht="89.25" customHeight="1" x14ac:dyDescent="0.25">
      <c r="A44" s="4">
        <v>15</v>
      </c>
      <c r="B44" s="5" t="s">
        <v>313</v>
      </c>
      <c r="C44" s="5" t="s">
        <v>311</v>
      </c>
      <c r="D44" s="31" t="s">
        <v>324</v>
      </c>
      <c r="E44" s="32"/>
      <c r="F44" s="9">
        <v>1</v>
      </c>
    </row>
    <row r="45" spans="1:6" ht="59.25" customHeight="1" x14ac:dyDescent="0.25">
      <c r="A45" s="4">
        <v>16</v>
      </c>
      <c r="B45" s="5" t="s">
        <v>314</v>
      </c>
      <c r="C45" s="5" t="s">
        <v>319</v>
      </c>
      <c r="D45" s="31" t="s">
        <v>325</v>
      </c>
      <c r="E45" s="32"/>
      <c r="F45" s="9">
        <v>1</v>
      </c>
    </row>
    <row r="46" spans="1:6" ht="59.25" customHeight="1" x14ac:dyDescent="0.25">
      <c r="A46" s="4">
        <v>17</v>
      </c>
      <c r="B46" s="5" t="s">
        <v>315</v>
      </c>
      <c r="C46" s="5" t="s">
        <v>320</v>
      </c>
      <c r="D46" s="31" t="s">
        <v>326</v>
      </c>
      <c r="E46" s="32"/>
      <c r="F46" s="9">
        <v>1</v>
      </c>
    </row>
    <row r="47" spans="1:6" ht="59.25" customHeight="1" x14ac:dyDescent="0.25">
      <c r="A47" s="4">
        <v>18</v>
      </c>
      <c r="B47" s="5" t="s">
        <v>316</v>
      </c>
      <c r="C47" s="5" t="s">
        <v>321</v>
      </c>
      <c r="D47" s="31" t="s">
        <v>326</v>
      </c>
      <c r="E47" s="32"/>
      <c r="F47" s="9">
        <v>1</v>
      </c>
    </row>
    <row r="48" spans="1:6" ht="77.25" customHeight="1" x14ac:dyDescent="0.25">
      <c r="A48" s="4">
        <v>19</v>
      </c>
      <c r="B48" s="5" t="s">
        <v>317</v>
      </c>
      <c r="C48" s="5" t="s">
        <v>322</v>
      </c>
      <c r="D48" s="31" t="s">
        <v>327</v>
      </c>
      <c r="E48" s="32"/>
      <c r="F48" s="9">
        <v>1</v>
      </c>
    </row>
    <row r="49" spans="1:6" ht="59.25" customHeight="1" x14ac:dyDescent="0.25">
      <c r="A49" s="4">
        <v>20</v>
      </c>
      <c r="B49" s="5" t="s">
        <v>318</v>
      </c>
      <c r="C49" s="5" t="s">
        <v>323</v>
      </c>
      <c r="D49" s="31" t="s">
        <v>328</v>
      </c>
      <c r="E49" s="32"/>
      <c r="F49" s="9">
        <v>1</v>
      </c>
    </row>
    <row r="50" spans="1:6" ht="141" customHeight="1" x14ac:dyDescent="0.25">
      <c r="A50" s="4">
        <v>21</v>
      </c>
      <c r="B50" s="5" t="s">
        <v>158</v>
      </c>
      <c r="C50" s="5" t="s">
        <v>280</v>
      </c>
      <c r="D50" s="29" t="s">
        <v>292</v>
      </c>
      <c r="E50" s="30"/>
      <c r="F50" s="9">
        <v>1</v>
      </c>
    </row>
    <row r="51" spans="1:6" ht="47.25" customHeight="1" x14ac:dyDescent="0.25">
      <c r="A51" s="4">
        <v>22</v>
      </c>
      <c r="B51" s="5" t="s">
        <v>300</v>
      </c>
      <c r="C51" s="5" t="s">
        <v>281</v>
      </c>
      <c r="D51" s="29" t="s">
        <v>329</v>
      </c>
      <c r="E51" s="30"/>
      <c r="F51" s="9">
        <v>1</v>
      </c>
    </row>
    <row r="52" spans="1:6" ht="120" customHeight="1" x14ac:dyDescent="0.25">
      <c r="A52" s="4">
        <v>23</v>
      </c>
      <c r="B52" s="5" t="s">
        <v>301</v>
      </c>
      <c r="C52" s="5" t="s">
        <v>282</v>
      </c>
      <c r="D52" s="29" t="s">
        <v>293</v>
      </c>
      <c r="E52" s="30"/>
      <c r="F52" s="9">
        <v>1</v>
      </c>
    </row>
    <row r="53" spans="1:6" ht="51" customHeight="1" x14ac:dyDescent="0.25">
      <c r="A53" s="4">
        <v>24</v>
      </c>
      <c r="B53" s="5" t="s">
        <v>302</v>
      </c>
      <c r="C53" s="23" t="s">
        <v>283</v>
      </c>
      <c r="D53" s="25" t="s">
        <v>330</v>
      </c>
      <c r="E53" s="26"/>
      <c r="F53" s="9">
        <v>1</v>
      </c>
    </row>
    <row r="54" spans="1:6" ht="48.75" customHeight="1" x14ac:dyDescent="0.25">
      <c r="A54" s="4">
        <v>25</v>
      </c>
      <c r="B54" s="5" t="s">
        <v>303</v>
      </c>
      <c r="C54" s="24"/>
      <c r="D54" s="27"/>
      <c r="E54" s="28"/>
      <c r="F54" s="9">
        <v>1</v>
      </c>
    </row>
    <row r="55" spans="1:6" ht="75.75" customHeight="1" x14ac:dyDescent="0.25">
      <c r="A55" s="4">
        <v>26</v>
      </c>
      <c r="B55" s="5" t="s">
        <v>304</v>
      </c>
      <c r="C55" s="5" t="s">
        <v>284</v>
      </c>
      <c r="D55" s="29" t="s">
        <v>294</v>
      </c>
      <c r="E55" s="30"/>
      <c r="F55" s="9">
        <v>1</v>
      </c>
    </row>
    <row r="56" spans="1:6" ht="157.5" customHeight="1" x14ac:dyDescent="0.25">
      <c r="A56" s="4">
        <v>27</v>
      </c>
      <c r="B56" s="5" t="s">
        <v>305</v>
      </c>
      <c r="C56" s="5" t="s">
        <v>285</v>
      </c>
      <c r="D56" s="58" t="s">
        <v>297</v>
      </c>
      <c r="E56" s="30"/>
      <c r="F56" s="9">
        <v>1</v>
      </c>
    </row>
    <row r="57" spans="1:6" ht="75.75" customHeight="1" x14ac:dyDescent="0.25">
      <c r="A57" s="4">
        <v>28</v>
      </c>
      <c r="B57" s="5" t="s">
        <v>306</v>
      </c>
      <c r="C57" s="5" t="s">
        <v>286</v>
      </c>
      <c r="D57" s="29" t="s">
        <v>295</v>
      </c>
      <c r="E57" s="30"/>
      <c r="F57" s="9">
        <v>1</v>
      </c>
    </row>
    <row r="58" spans="1:6" ht="75.75" customHeight="1" x14ac:dyDescent="0.25">
      <c r="A58" s="4">
        <v>29</v>
      </c>
      <c r="B58" s="5" t="s">
        <v>307</v>
      </c>
      <c r="C58" s="5" t="s">
        <v>287</v>
      </c>
      <c r="D58" s="29" t="s">
        <v>296</v>
      </c>
      <c r="E58" s="30"/>
      <c r="F58" s="9">
        <v>1</v>
      </c>
    </row>
    <row r="59" spans="1:6" ht="54.75" customHeight="1" x14ac:dyDescent="0.25">
      <c r="A59" s="4">
        <v>30</v>
      </c>
      <c r="B59" s="5" t="s">
        <v>308</v>
      </c>
      <c r="C59" s="5" t="s">
        <v>288</v>
      </c>
      <c r="D59" s="29" t="s">
        <v>298</v>
      </c>
      <c r="E59" s="30"/>
      <c r="F59" s="9">
        <v>1</v>
      </c>
    </row>
    <row r="60" spans="1:6" ht="59.25" customHeight="1" x14ac:dyDescent="0.25">
      <c r="A60" s="4">
        <v>31</v>
      </c>
      <c r="B60" s="5" t="s">
        <v>309</v>
      </c>
      <c r="C60" s="5" t="s">
        <v>289</v>
      </c>
      <c r="D60" s="29" t="s">
        <v>299</v>
      </c>
      <c r="E60" s="30"/>
      <c r="F60" s="9">
        <v>1</v>
      </c>
    </row>
    <row r="61" spans="1:6" ht="36" customHeight="1" x14ac:dyDescent="0.25">
      <c r="A61" s="53" t="s">
        <v>106</v>
      </c>
      <c r="B61" s="54"/>
      <c r="C61" s="54"/>
      <c r="D61" s="54"/>
      <c r="E61" s="55"/>
      <c r="F61" s="11">
        <f>F6+F21+F20</f>
        <v>150</v>
      </c>
    </row>
  </sheetData>
  <mergeCells count="64">
    <mergeCell ref="B28:E28"/>
    <mergeCell ref="D55:E55"/>
    <mergeCell ref="D56:E56"/>
    <mergeCell ref="D57:E57"/>
    <mergeCell ref="D50:E50"/>
    <mergeCell ref="D34:E34"/>
    <mergeCell ref="D39:E39"/>
    <mergeCell ref="D51:E51"/>
    <mergeCell ref="D46:E46"/>
    <mergeCell ref="D59:E59"/>
    <mergeCell ref="D60:E60"/>
    <mergeCell ref="A61:E61"/>
    <mergeCell ref="D29:E29"/>
    <mergeCell ref="D37:E37"/>
    <mergeCell ref="D33:E33"/>
    <mergeCell ref="D38:E38"/>
    <mergeCell ref="D40:E40"/>
    <mergeCell ref="D32:E32"/>
    <mergeCell ref="D30:E30"/>
    <mergeCell ref="D42:E42"/>
    <mergeCell ref="D31:E31"/>
    <mergeCell ref="D41:E41"/>
    <mergeCell ref="D58:E58"/>
    <mergeCell ref="C35:C36"/>
    <mergeCell ref="D35:E36"/>
    <mergeCell ref="B27:C27"/>
    <mergeCell ref="D27:E27"/>
    <mergeCell ref="B22:E22"/>
    <mergeCell ref="B23:C23"/>
    <mergeCell ref="D23:E23"/>
    <mergeCell ref="B24:C24"/>
    <mergeCell ref="D24:E24"/>
    <mergeCell ref="B25:C25"/>
    <mergeCell ref="D25:E25"/>
    <mergeCell ref="B10:E10"/>
    <mergeCell ref="B11:E11"/>
    <mergeCell ref="B12:E12"/>
    <mergeCell ref="B13:E13"/>
    <mergeCell ref="B26:C26"/>
    <mergeCell ref="D26:E26"/>
    <mergeCell ref="B16:E16"/>
    <mergeCell ref="B17:E17"/>
    <mergeCell ref="B18:E18"/>
    <mergeCell ref="A1:F1"/>
    <mergeCell ref="A3:F3"/>
    <mergeCell ref="B5:E5"/>
    <mergeCell ref="A6:E6"/>
    <mergeCell ref="B7:E7"/>
    <mergeCell ref="B8:E8"/>
    <mergeCell ref="C53:C54"/>
    <mergeCell ref="D53:E54"/>
    <mergeCell ref="D43:E43"/>
    <mergeCell ref="D44:E44"/>
    <mergeCell ref="D45:E45"/>
    <mergeCell ref="D47:E47"/>
    <mergeCell ref="D48:E48"/>
    <mergeCell ref="D49:E49"/>
    <mergeCell ref="D52:E52"/>
    <mergeCell ref="B14:E14"/>
    <mergeCell ref="B15:E15"/>
    <mergeCell ref="A20:E20"/>
    <mergeCell ref="B19:E19"/>
    <mergeCell ref="A21:E21"/>
    <mergeCell ref="B9:E9"/>
  </mergeCells>
  <pageMargins left="0.7" right="0.7" top="0.75" bottom="0.75" header="0.3" footer="0.3"/>
  <pageSetup paperSize="9" scale="75" fitToHeight="0" orientation="portrait" r:id="rId1"/>
  <rowBreaks count="2" manualBreakCount="2">
    <brk id="28" max="5" man="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7168D-B240-415F-8F4A-18A43AC04C8F}">
  <dimension ref="A1:F89"/>
  <sheetViews>
    <sheetView view="pageBreakPreview" topLeftCell="A75" zoomScaleNormal="100" zoomScaleSheetLayoutView="100" workbookViewId="0">
      <selection activeCell="D59" sqref="D59"/>
    </sheetView>
  </sheetViews>
  <sheetFormatPr defaultRowHeight="15" x14ac:dyDescent="0.25"/>
  <cols>
    <col min="1" max="1" width="7.42578125" style="1" customWidth="1"/>
    <col min="2" max="3" width="21.5703125" style="1" customWidth="1"/>
    <col min="4" max="4" width="25.28515625" style="1" customWidth="1"/>
    <col min="5" max="5" width="29.85546875" style="1" customWidth="1"/>
    <col min="6" max="6" width="18" style="1" customWidth="1"/>
    <col min="7" max="16384" width="9.140625" style="1"/>
  </cols>
  <sheetData>
    <row r="1" spans="1:6" ht="41.25" customHeight="1" x14ac:dyDescent="0.25">
      <c r="A1" s="37" t="s">
        <v>51</v>
      </c>
      <c r="B1" s="37"/>
      <c r="C1" s="37"/>
      <c r="D1" s="37"/>
      <c r="E1" s="37"/>
      <c r="F1" s="37"/>
    </row>
    <row r="3" spans="1:6" ht="116.25" customHeight="1" x14ac:dyDescent="0.25">
      <c r="A3" s="38" t="s">
        <v>185</v>
      </c>
      <c r="B3" s="39"/>
      <c r="C3" s="39"/>
      <c r="D3" s="39"/>
      <c r="E3" s="39"/>
      <c r="F3" s="39"/>
    </row>
    <row r="4" spans="1:6" ht="15.75" customHeight="1" x14ac:dyDescent="0.25">
      <c r="A4" s="2"/>
      <c r="B4" s="3"/>
      <c r="C4" s="3"/>
      <c r="D4" s="3"/>
      <c r="E4" s="3"/>
      <c r="F4" s="3"/>
    </row>
    <row r="5" spans="1:6" ht="33" customHeight="1" x14ac:dyDescent="0.25">
      <c r="A5" s="6" t="s">
        <v>50</v>
      </c>
      <c r="B5" s="40" t="s">
        <v>58</v>
      </c>
      <c r="C5" s="41"/>
      <c r="D5" s="41"/>
      <c r="E5" s="41"/>
      <c r="F5" s="7" t="s">
        <v>59</v>
      </c>
    </row>
    <row r="6" spans="1:6" ht="33" customHeight="1" x14ac:dyDescent="0.25">
      <c r="A6" s="42" t="s">
        <v>57</v>
      </c>
      <c r="B6" s="42"/>
      <c r="C6" s="42"/>
      <c r="D6" s="42"/>
      <c r="E6" s="42"/>
      <c r="F6" s="10">
        <f>F7+F9+F24+F25</f>
        <v>76</v>
      </c>
    </row>
    <row r="7" spans="1:6" ht="27.75" customHeight="1" x14ac:dyDescent="0.25">
      <c r="A7" s="8" t="s">
        <v>60</v>
      </c>
      <c r="B7" s="43" t="s">
        <v>61</v>
      </c>
      <c r="C7" s="44"/>
      <c r="D7" s="44"/>
      <c r="E7" s="44"/>
      <c r="F7" s="11">
        <f>SUM(F8)</f>
        <v>1</v>
      </c>
    </row>
    <row r="8" spans="1:6" ht="27.75" customHeight="1" x14ac:dyDescent="0.25">
      <c r="A8" s="4">
        <v>1</v>
      </c>
      <c r="B8" s="21" t="s">
        <v>184</v>
      </c>
      <c r="C8" s="22"/>
      <c r="D8" s="22"/>
      <c r="E8" s="22"/>
      <c r="F8" s="9">
        <v>1</v>
      </c>
    </row>
    <row r="9" spans="1:6" ht="27.75" customHeight="1" x14ac:dyDescent="0.25">
      <c r="A9" s="8" t="s">
        <v>62</v>
      </c>
      <c r="B9" s="43" t="s">
        <v>63</v>
      </c>
      <c r="C9" s="44"/>
      <c r="D9" s="44"/>
      <c r="E9" s="44"/>
      <c r="F9" s="11">
        <f>SUM(F10:F23)</f>
        <v>17</v>
      </c>
    </row>
    <row r="10" spans="1:6" ht="27.75" customHeight="1" x14ac:dyDescent="0.25">
      <c r="A10" s="4">
        <v>1</v>
      </c>
      <c r="B10" s="21" t="s">
        <v>64</v>
      </c>
      <c r="C10" s="22"/>
      <c r="D10" s="22"/>
      <c r="E10" s="22"/>
      <c r="F10" s="9">
        <v>2</v>
      </c>
    </row>
    <row r="11" spans="1:6" ht="27.75" customHeight="1" x14ac:dyDescent="0.25">
      <c r="A11" s="4">
        <v>2</v>
      </c>
      <c r="B11" s="21" t="s">
        <v>56</v>
      </c>
      <c r="C11" s="22"/>
      <c r="D11" s="22"/>
      <c r="E11" s="22"/>
      <c r="F11" s="9">
        <v>2</v>
      </c>
    </row>
    <row r="12" spans="1:6" ht="27.75" customHeight="1" x14ac:dyDescent="0.25">
      <c r="A12" s="4">
        <v>3</v>
      </c>
      <c r="B12" s="21" t="s">
        <v>55</v>
      </c>
      <c r="C12" s="22"/>
      <c r="D12" s="22"/>
      <c r="E12" s="22"/>
      <c r="F12" s="9">
        <v>1</v>
      </c>
    </row>
    <row r="13" spans="1:6" ht="27.75" customHeight="1" x14ac:dyDescent="0.25">
      <c r="A13" s="4">
        <v>4</v>
      </c>
      <c r="B13" s="21" t="s">
        <v>52</v>
      </c>
      <c r="C13" s="22"/>
      <c r="D13" s="22"/>
      <c r="E13" s="22"/>
      <c r="F13" s="9">
        <v>1</v>
      </c>
    </row>
    <row r="14" spans="1:6" ht="27.75" customHeight="1" x14ac:dyDescent="0.25">
      <c r="A14" s="4">
        <v>5</v>
      </c>
      <c r="B14" s="21" t="s">
        <v>72</v>
      </c>
      <c r="C14" s="22"/>
      <c r="D14" s="22"/>
      <c r="E14" s="22"/>
      <c r="F14" s="9">
        <v>1</v>
      </c>
    </row>
    <row r="15" spans="1:6" ht="27.75" customHeight="1" x14ac:dyDescent="0.25">
      <c r="A15" s="4">
        <v>6</v>
      </c>
      <c r="B15" s="21" t="s">
        <v>66</v>
      </c>
      <c r="C15" s="22"/>
      <c r="D15" s="22"/>
      <c r="E15" s="22"/>
      <c r="F15" s="9">
        <v>1</v>
      </c>
    </row>
    <row r="16" spans="1:6" ht="27.75" customHeight="1" x14ac:dyDescent="0.25">
      <c r="A16" s="4">
        <v>7</v>
      </c>
      <c r="B16" s="21" t="s">
        <v>53</v>
      </c>
      <c r="C16" s="22"/>
      <c r="D16" s="22"/>
      <c r="E16" s="22"/>
      <c r="F16" s="9">
        <v>1</v>
      </c>
    </row>
    <row r="17" spans="1:6" ht="27.75" customHeight="1" x14ac:dyDescent="0.25">
      <c r="A17" s="4">
        <v>8</v>
      </c>
      <c r="B17" s="21" t="s">
        <v>65</v>
      </c>
      <c r="C17" s="22"/>
      <c r="D17" s="22"/>
      <c r="E17" s="22"/>
      <c r="F17" s="9">
        <v>1</v>
      </c>
    </row>
    <row r="18" spans="1:6" ht="27.75" customHeight="1" x14ac:dyDescent="0.25">
      <c r="A18" s="4">
        <v>9</v>
      </c>
      <c r="B18" s="21" t="s">
        <v>71</v>
      </c>
      <c r="C18" s="22"/>
      <c r="D18" s="22"/>
      <c r="E18" s="22"/>
      <c r="F18" s="9">
        <v>2</v>
      </c>
    </row>
    <row r="19" spans="1:6" ht="27.75" customHeight="1" x14ac:dyDescent="0.25">
      <c r="A19" s="4">
        <v>10</v>
      </c>
      <c r="B19" s="21" t="s">
        <v>54</v>
      </c>
      <c r="C19" s="22"/>
      <c r="D19" s="22"/>
      <c r="E19" s="22"/>
      <c r="F19" s="9">
        <v>1</v>
      </c>
    </row>
    <row r="20" spans="1:6" ht="27.75" customHeight="1" x14ac:dyDescent="0.25">
      <c r="A20" s="4">
        <v>11</v>
      </c>
      <c r="B20" s="21" t="s">
        <v>69</v>
      </c>
      <c r="C20" s="22"/>
      <c r="D20" s="22"/>
      <c r="E20" s="22"/>
      <c r="F20" s="9">
        <v>1</v>
      </c>
    </row>
    <row r="21" spans="1:6" ht="27.75" customHeight="1" x14ac:dyDescent="0.25">
      <c r="A21" s="4">
        <v>12</v>
      </c>
      <c r="B21" s="21" t="s">
        <v>70</v>
      </c>
      <c r="C21" s="22"/>
      <c r="D21" s="22"/>
      <c r="E21" s="22"/>
      <c r="F21" s="9">
        <v>1</v>
      </c>
    </row>
    <row r="22" spans="1:6" ht="27.75" customHeight="1" x14ac:dyDescent="0.25">
      <c r="A22" s="4">
        <v>13</v>
      </c>
      <c r="B22" s="21" t="s">
        <v>67</v>
      </c>
      <c r="C22" s="22"/>
      <c r="D22" s="22"/>
      <c r="E22" s="22"/>
      <c r="F22" s="9">
        <v>1</v>
      </c>
    </row>
    <row r="23" spans="1:6" ht="27.75" customHeight="1" x14ac:dyDescent="0.25">
      <c r="A23" s="4">
        <v>14</v>
      </c>
      <c r="B23" s="29" t="s">
        <v>68</v>
      </c>
      <c r="C23" s="51"/>
      <c r="D23" s="22"/>
      <c r="E23" s="22"/>
      <c r="F23" s="9">
        <v>1</v>
      </c>
    </row>
    <row r="24" spans="1:6" ht="27.75" customHeight="1" x14ac:dyDescent="0.25">
      <c r="A24" s="8" t="s">
        <v>104</v>
      </c>
      <c r="B24" s="52" t="s">
        <v>79</v>
      </c>
      <c r="C24" s="52"/>
      <c r="D24" s="52"/>
      <c r="E24" s="52"/>
      <c r="F24" s="11">
        <v>48</v>
      </c>
    </row>
    <row r="25" spans="1:6" ht="27.75" customHeight="1" x14ac:dyDescent="0.25">
      <c r="A25" s="11" t="s">
        <v>105</v>
      </c>
      <c r="B25" s="45" t="s">
        <v>103</v>
      </c>
      <c r="C25" s="45"/>
      <c r="D25" s="45"/>
      <c r="E25" s="45"/>
      <c r="F25" s="11">
        <v>10</v>
      </c>
    </row>
    <row r="26" spans="1:6" ht="27" customHeight="1" x14ac:dyDescent="0.25">
      <c r="A26" s="34" t="s">
        <v>130</v>
      </c>
      <c r="B26" s="35"/>
      <c r="C26" s="35"/>
      <c r="D26" s="35"/>
      <c r="E26" s="36"/>
      <c r="F26" s="13">
        <f>F27+F56</f>
        <v>55</v>
      </c>
    </row>
    <row r="27" spans="1:6" ht="27" customHeight="1" x14ac:dyDescent="0.25">
      <c r="A27" s="8" t="s">
        <v>60</v>
      </c>
      <c r="B27" s="47" t="s">
        <v>100</v>
      </c>
      <c r="C27" s="48"/>
      <c r="D27" s="48"/>
      <c r="E27" s="48"/>
      <c r="F27" s="8">
        <f>SUM(F28:F55)</f>
        <v>27</v>
      </c>
    </row>
    <row r="28" spans="1:6" customFormat="1" ht="27" customHeight="1" x14ac:dyDescent="0.25">
      <c r="A28" s="12" t="s">
        <v>50</v>
      </c>
      <c r="B28" s="49" t="s">
        <v>77</v>
      </c>
      <c r="C28" s="50"/>
      <c r="D28" s="49" t="s">
        <v>107</v>
      </c>
      <c r="E28" s="50"/>
      <c r="F28" s="14" t="s">
        <v>59</v>
      </c>
    </row>
    <row r="29" spans="1:6" customFormat="1" ht="36" customHeight="1" x14ac:dyDescent="0.25">
      <c r="A29" s="4">
        <v>1</v>
      </c>
      <c r="B29" s="46" t="s">
        <v>186</v>
      </c>
      <c r="C29" s="46"/>
      <c r="D29" s="46" t="s">
        <v>187</v>
      </c>
      <c r="E29" s="46"/>
      <c r="F29" s="9">
        <v>1</v>
      </c>
    </row>
    <row r="30" spans="1:6" customFormat="1" ht="36" customHeight="1" x14ac:dyDescent="0.25">
      <c r="A30" s="4">
        <v>2</v>
      </c>
      <c r="B30" s="46" t="s">
        <v>188</v>
      </c>
      <c r="C30" s="46"/>
      <c r="D30" s="46" t="s">
        <v>83</v>
      </c>
      <c r="E30" s="46"/>
      <c r="F30" s="9">
        <v>1</v>
      </c>
    </row>
    <row r="31" spans="1:6" customFormat="1" ht="36" customHeight="1" x14ac:dyDescent="0.25">
      <c r="A31" s="4">
        <v>3</v>
      </c>
      <c r="B31" s="46" t="s">
        <v>189</v>
      </c>
      <c r="C31" s="46"/>
      <c r="D31" s="46" t="s">
        <v>84</v>
      </c>
      <c r="E31" s="46"/>
      <c r="F31" s="9">
        <v>1</v>
      </c>
    </row>
    <row r="32" spans="1:6" customFormat="1" ht="36" customHeight="1" x14ac:dyDescent="0.25">
      <c r="A32" s="4">
        <v>4</v>
      </c>
      <c r="B32" s="46" t="s">
        <v>190</v>
      </c>
      <c r="C32" s="46"/>
      <c r="D32" s="46" t="s">
        <v>85</v>
      </c>
      <c r="E32" s="46"/>
      <c r="F32" s="9">
        <v>1</v>
      </c>
    </row>
    <row r="33" spans="1:6" customFormat="1" ht="36" customHeight="1" x14ac:dyDescent="0.25">
      <c r="A33" s="4">
        <v>5</v>
      </c>
      <c r="B33" s="46" t="s">
        <v>191</v>
      </c>
      <c r="C33" s="46"/>
      <c r="D33" s="46" t="s">
        <v>86</v>
      </c>
      <c r="E33" s="46"/>
      <c r="F33" s="9">
        <v>1</v>
      </c>
    </row>
    <row r="34" spans="1:6" customFormat="1" ht="42" customHeight="1" x14ac:dyDescent="0.25">
      <c r="A34" s="4">
        <v>6</v>
      </c>
      <c r="B34" s="46" t="s">
        <v>192</v>
      </c>
      <c r="C34" s="46"/>
      <c r="D34" s="46" t="s">
        <v>131</v>
      </c>
      <c r="E34" s="46"/>
      <c r="F34" s="9">
        <v>1</v>
      </c>
    </row>
    <row r="35" spans="1:6" customFormat="1" ht="42" customHeight="1" x14ac:dyDescent="0.25">
      <c r="A35" s="4">
        <v>7</v>
      </c>
      <c r="B35" s="46" t="s">
        <v>193</v>
      </c>
      <c r="C35" s="46"/>
      <c r="D35" s="46" t="s">
        <v>132</v>
      </c>
      <c r="E35" s="46"/>
      <c r="F35" s="9">
        <v>1</v>
      </c>
    </row>
    <row r="36" spans="1:6" customFormat="1" ht="42" customHeight="1" x14ac:dyDescent="0.25">
      <c r="A36" s="4">
        <v>8</v>
      </c>
      <c r="B36" s="46" t="s">
        <v>194</v>
      </c>
      <c r="C36" s="46"/>
      <c r="D36" s="46" t="s">
        <v>133</v>
      </c>
      <c r="E36" s="46"/>
      <c r="F36" s="9">
        <v>1</v>
      </c>
    </row>
    <row r="37" spans="1:6" customFormat="1" ht="42" customHeight="1" x14ac:dyDescent="0.25">
      <c r="A37" s="4">
        <v>9</v>
      </c>
      <c r="B37" s="46" t="s">
        <v>195</v>
      </c>
      <c r="C37" s="46"/>
      <c r="D37" s="46" t="s">
        <v>134</v>
      </c>
      <c r="E37" s="46"/>
      <c r="F37" s="9">
        <v>1</v>
      </c>
    </row>
    <row r="38" spans="1:6" customFormat="1" ht="42" customHeight="1" x14ac:dyDescent="0.25">
      <c r="A38" s="4">
        <v>10</v>
      </c>
      <c r="B38" s="46" t="s">
        <v>196</v>
      </c>
      <c r="C38" s="46"/>
      <c r="D38" s="46" t="s">
        <v>135</v>
      </c>
      <c r="E38" s="46"/>
      <c r="F38" s="9">
        <v>1</v>
      </c>
    </row>
    <row r="39" spans="1:6" customFormat="1" ht="42" customHeight="1" x14ac:dyDescent="0.25">
      <c r="A39" s="4">
        <v>11</v>
      </c>
      <c r="B39" s="46" t="s">
        <v>197</v>
      </c>
      <c r="C39" s="46"/>
      <c r="D39" s="46" t="s">
        <v>136</v>
      </c>
      <c r="E39" s="46"/>
      <c r="F39" s="9">
        <v>1</v>
      </c>
    </row>
    <row r="40" spans="1:6" customFormat="1" ht="42" customHeight="1" x14ac:dyDescent="0.25">
      <c r="A40" s="4">
        <v>12</v>
      </c>
      <c r="B40" s="46" t="s">
        <v>198</v>
      </c>
      <c r="C40" s="46"/>
      <c r="D40" s="46" t="s">
        <v>199</v>
      </c>
      <c r="E40" s="46"/>
      <c r="F40" s="9">
        <v>1</v>
      </c>
    </row>
    <row r="41" spans="1:6" customFormat="1" ht="42" customHeight="1" x14ac:dyDescent="0.25">
      <c r="A41" s="4">
        <v>13</v>
      </c>
      <c r="B41" s="46" t="s">
        <v>200</v>
      </c>
      <c r="C41" s="46"/>
      <c r="D41" s="46" t="s">
        <v>87</v>
      </c>
      <c r="E41" s="46"/>
      <c r="F41" s="9">
        <v>1</v>
      </c>
    </row>
    <row r="42" spans="1:6" customFormat="1" ht="42" customHeight="1" x14ac:dyDescent="0.25">
      <c r="A42" s="4">
        <v>14</v>
      </c>
      <c r="B42" s="46" t="s">
        <v>201</v>
      </c>
      <c r="C42" s="46"/>
      <c r="D42" s="46" t="s">
        <v>137</v>
      </c>
      <c r="E42" s="46"/>
      <c r="F42" s="9">
        <v>1</v>
      </c>
    </row>
    <row r="43" spans="1:6" customFormat="1" ht="42" customHeight="1" x14ac:dyDescent="0.25">
      <c r="A43" s="4">
        <v>15</v>
      </c>
      <c r="B43" s="46" t="s">
        <v>202</v>
      </c>
      <c r="C43" s="46"/>
      <c r="D43" s="46" t="s">
        <v>88</v>
      </c>
      <c r="E43" s="46"/>
      <c r="F43" s="9">
        <v>1</v>
      </c>
    </row>
    <row r="44" spans="1:6" customFormat="1" ht="42" customHeight="1" x14ac:dyDescent="0.25">
      <c r="A44" s="4">
        <v>16</v>
      </c>
      <c r="B44" s="46" t="s">
        <v>203</v>
      </c>
      <c r="C44" s="46"/>
      <c r="D44" s="46" t="s">
        <v>138</v>
      </c>
      <c r="E44" s="46"/>
      <c r="F44" s="9">
        <v>1</v>
      </c>
    </row>
    <row r="45" spans="1:6" customFormat="1" ht="42" customHeight="1" x14ac:dyDescent="0.25">
      <c r="A45" s="4">
        <v>17</v>
      </c>
      <c r="B45" s="46" t="s">
        <v>204</v>
      </c>
      <c r="C45" s="46"/>
      <c r="D45" s="46" t="s">
        <v>139</v>
      </c>
      <c r="E45" s="46"/>
      <c r="F45" s="9">
        <v>1</v>
      </c>
    </row>
    <row r="46" spans="1:6" customFormat="1" ht="42" customHeight="1" x14ac:dyDescent="0.25">
      <c r="A46" s="4">
        <v>18</v>
      </c>
      <c r="B46" s="46" t="s">
        <v>205</v>
      </c>
      <c r="C46" s="46"/>
      <c r="D46" s="46" t="s">
        <v>89</v>
      </c>
      <c r="E46" s="46"/>
      <c r="F46" s="9">
        <v>1</v>
      </c>
    </row>
    <row r="47" spans="1:6" customFormat="1" ht="42" customHeight="1" x14ac:dyDescent="0.25">
      <c r="A47" s="4">
        <v>19</v>
      </c>
      <c r="B47" s="46" t="s">
        <v>206</v>
      </c>
      <c r="C47" s="46"/>
      <c r="D47" s="46" t="s">
        <v>140</v>
      </c>
      <c r="E47" s="46"/>
      <c r="F47" s="9">
        <v>1</v>
      </c>
    </row>
    <row r="48" spans="1:6" customFormat="1" ht="42" customHeight="1" x14ac:dyDescent="0.25">
      <c r="A48" s="4">
        <v>20</v>
      </c>
      <c r="B48" s="46" t="s">
        <v>90</v>
      </c>
      <c r="C48" s="46"/>
      <c r="D48" s="46" t="s">
        <v>91</v>
      </c>
      <c r="E48" s="46"/>
      <c r="F48" s="9">
        <v>1</v>
      </c>
    </row>
    <row r="49" spans="1:6" customFormat="1" ht="42" customHeight="1" x14ac:dyDescent="0.25">
      <c r="A49" s="4">
        <v>21</v>
      </c>
      <c r="B49" s="46" t="s">
        <v>92</v>
      </c>
      <c r="C49" s="46"/>
      <c r="D49" s="46" t="s">
        <v>141</v>
      </c>
      <c r="E49" s="46"/>
      <c r="F49" s="9">
        <v>1</v>
      </c>
    </row>
    <row r="50" spans="1:6" customFormat="1" ht="42" customHeight="1" x14ac:dyDescent="0.25">
      <c r="A50" s="4">
        <v>22</v>
      </c>
      <c r="B50" s="46" t="s">
        <v>93</v>
      </c>
      <c r="C50" s="46"/>
      <c r="D50" s="46" t="s">
        <v>142</v>
      </c>
      <c r="E50" s="46"/>
      <c r="F50" s="9">
        <v>1</v>
      </c>
    </row>
    <row r="51" spans="1:6" customFormat="1" ht="42" customHeight="1" x14ac:dyDescent="0.25">
      <c r="A51" s="4">
        <v>23</v>
      </c>
      <c r="B51" s="46" t="s">
        <v>94</v>
      </c>
      <c r="C51" s="46"/>
      <c r="D51" s="46" t="s">
        <v>143</v>
      </c>
      <c r="E51" s="46"/>
      <c r="F51" s="9">
        <v>1</v>
      </c>
    </row>
    <row r="52" spans="1:6" customFormat="1" ht="42" customHeight="1" x14ac:dyDescent="0.25">
      <c r="A52" s="4">
        <v>24</v>
      </c>
      <c r="B52" s="46" t="s">
        <v>95</v>
      </c>
      <c r="C52" s="46"/>
      <c r="D52" s="46" t="s">
        <v>144</v>
      </c>
      <c r="E52" s="46"/>
      <c r="F52" s="9">
        <v>1</v>
      </c>
    </row>
    <row r="53" spans="1:6" customFormat="1" ht="42" customHeight="1" x14ac:dyDescent="0.25">
      <c r="A53" s="4">
        <v>25</v>
      </c>
      <c r="B53" s="46" t="s">
        <v>96</v>
      </c>
      <c r="C53" s="46"/>
      <c r="D53" s="46" t="s">
        <v>145</v>
      </c>
      <c r="E53" s="46"/>
      <c r="F53" s="9">
        <v>1</v>
      </c>
    </row>
    <row r="54" spans="1:6" customFormat="1" ht="42" customHeight="1" x14ac:dyDescent="0.25">
      <c r="A54" s="4">
        <v>26</v>
      </c>
      <c r="B54" s="46" t="s">
        <v>97</v>
      </c>
      <c r="C54" s="46"/>
      <c r="D54" s="46" t="s">
        <v>146</v>
      </c>
      <c r="E54" s="46"/>
      <c r="F54" s="9">
        <v>1</v>
      </c>
    </row>
    <row r="55" spans="1:6" customFormat="1" ht="42" customHeight="1" x14ac:dyDescent="0.25">
      <c r="A55" s="4">
        <v>27</v>
      </c>
      <c r="B55" s="46" t="s">
        <v>98</v>
      </c>
      <c r="C55" s="46"/>
      <c r="D55" s="46" t="s">
        <v>99</v>
      </c>
      <c r="E55" s="46"/>
      <c r="F55" s="9">
        <v>1</v>
      </c>
    </row>
    <row r="56" spans="1:6" ht="36" customHeight="1" x14ac:dyDescent="0.25">
      <c r="A56" s="8" t="s">
        <v>62</v>
      </c>
      <c r="B56" s="47" t="s">
        <v>79</v>
      </c>
      <c r="C56" s="48"/>
      <c r="D56" s="48"/>
      <c r="E56" s="48"/>
      <c r="F56" s="11">
        <f>SUM(F58:F88)</f>
        <v>28</v>
      </c>
    </row>
    <row r="57" spans="1:6" ht="43.5" customHeight="1" x14ac:dyDescent="0.25">
      <c r="A57" s="12" t="s">
        <v>50</v>
      </c>
      <c r="B57" s="12" t="s">
        <v>77</v>
      </c>
      <c r="C57" s="12" t="s">
        <v>76</v>
      </c>
      <c r="D57" s="12" t="s">
        <v>129</v>
      </c>
      <c r="E57" s="12" t="s">
        <v>78</v>
      </c>
      <c r="F57" s="12" t="s">
        <v>59</v>
      </c>
    </row>
    <row r="58" spans="1:6" ht="66" customHeight="1" x14ac:dyDescent="0.25">
      <c r="A58" s="23">
        <v>1</v>
      </c>
      <c r="B58" s="60" t="s">
        <v>153</v>
      </c>
      <c r="C58" s="5" t="s">
        <v>147</v>
      </c>
      <c r="D58" s="5" t="s">
        <v>0</v>
      </c>
      <c r="E58" s="5" t="s">
        <v>110</v>
      </c>
      <c r="F58" s="64">
        <v>1</v>
      </c>
    </row>
    <row r="59" spans="1:6" ht="66" customHeight="1" x14ac:dyDescent="0.25">
      <c r="A59" s="24"/>
      <c r="B59" s="61"/>
      <c r="C59" s="5" t="s">
        <v>148</v>
      </c>
      <c r="D59" s="5" t="s">
        <v>1</v>
      </c>
      <c r="E59" s="5" t="s">
        <v>109</v>
      </c>
      <c r="F59" s="64"/>
    </row>
    <row r="60" spans="1:6" ht="66" customHeight="1" x14ac:dyDescent="0.25">
      <c r="A60" s="4">
        <v>2</v>
      </c>
      <c r="B60" s="5" t="s">
        <v>154</v>
      </c>
      <c r="C60" s="5" t="s">
        <v>2</v>
      </c>
      <c r="D60" s="5" t="s">
        <v>3</v>
      </c>
      <c r="E60" s="5" t="s">
        <v>149</v>
      </c>
      <c r="F60" s="9">
        <v>1</v>
      </c>
    </row>
    <row r="61" spans="1:6" ht="84.75" customHeight="1" x14ac:dyDescent="0.25">
      <c r="A61" s="4">
        <v>3</v>
      </c>
      <c r="B61" s="5" t="s">
        <v>155</v>
      </c>
      <c r="C61" s="5" t="s">
        <v>4</v>
      </c>
      <c r="D61" s="5" t="s">
        <v>5</v>
      </c>
      <c r="E61" s="5" t="s">
        <v>108</v>
      </c>
      <c r="F61" s="9">
        <v>1</v>
      </c>
    </row>
    <row r="62" spans="1:6" ht="90" customHeight="1" x14ac:dyDescent="0.25">
      <c r="A62" s="4">
        <v>4</v>
      </c>
      <c r="B62" s="5" t="s">
        <v>156</v>
      </c>
      <c r="C62" s="5" t="s">
        <v>6</v>
      </c>
      <c r="D62" s="5" t="s">
        <v>7</v>
      </c>
      <c r="E62" s="5" t="s">
        <v>150</v>
      </c>
      <c r="F62" s="9">
        <v>1</v>
      </c>
    </row>
    <row r="63" spans="1:6" ht="60" customHeight="1" x14ac:dyDescent="0.25">
      <c r="A63" s="4">
        <v>5</v>
      </c>
      <c r="B63" s="5" t="s">
        <v>9</v>
      </c>
      <c r="C63" s="5" t="s">
        <v>8</v>
      </c>
      <c r="D63" s="5" t="s">
        <v>10</v>
      </c>
      <c r="E63" s="5" t="s">
        <v>183</v>
      </c>
      <c r="F63" s="9">
        <v>1</v>
      </c>
    </row>
    <row r="64" spans="1:6" ht="66" customHeight="1" x14ac:dyDescent="0.25">
      <c r="A64" s="4">
        <v>6</v>
      </c>
      <c r="B64" s="5" t="s">
        <v>157</v>
      </c>
      <c r="C64" s="5" t="s">
        <v>80</v>
      </c>
      <c r="D64" s="5" t="s">
        <v>11</v>
      </c>
      <c r="E64" s="5" t="s">
        <v>127</v>
      </c>
      <c r="F64" s="9">
        <v>1</v>
      </c>
    </row>
    <row r="65" spans="1:6" ht="75.75" customHeight="1" x14ac:dyDescent="0.25">
      <c r="A65" s="4">
        <v>7</v>
      </c>
      <c r="B65" s="5" t="s">
        <v>158</v>
      </c>
      <c r="C65" s="5" t="s">
        <v>12</v>
      </c>
      <c r="D65" s="5" t="s">
        <v>13</v>
      </c>
      <c r="E65" s="5" t="s">
        <v>111</v>
      </c>
      <c r="F65" s="9">
        <v>1</v>
      </c>
    </row>
    <row r="66" spans="1:6" ht="43.5" customHeight="1" x14ac:dyDescent="0.25">
      <c r="A66" s="4">
        <v>8</v>
      </c>
      <c r="B66" s="5" t="s">
        <v>159</v>
      </c>
      <c r="C66" s="60" t="s">
        <v>14</v>
      </c>
      <c r="D66" s="23" t="s">
        <v>211</v>
      </c>
      <c r="E66" s="60" t="s">
        <v>127</v>
      </c>
      <c r="F66" s="9">
        <v>1</v>
      </c>
    </row>
    <row r="67" spans="1:6" ht="42" customHeight="1" x14ac:dyDescent="0.25">
      <c r="A67" s="4">
        <v>9</v>
      </c>
      <c r="B67" s="5" t="s">
        <v>160</v>
      </c>
      <c r="C67" s="61"/>
      <c r="D67" s="24"/>
      <c r="E67" s="61"/>
      <c r="F67" s="9">
        <v>1</v>
      </c>
    </row>
    <row r="68" spans="1:6" ht="118.5" customHeight="1" x14ac:dyDescent="0.25">
      <c r="A68" s="4">
        <v>10</v>
      </c>
      <c r="B68" s="5" t="s">
        <v>161</v>
      </c>
      <c r="C68" s="5" t="s">
        <v>15</v>
      </c>
      <c r="D68" s="5" t="s">
        <v>16</v>
      </c>
      <c r="E68" s="5" t="s">
        <v>212</v>
      </c>
      <c r="F68" s="9">
        <v>1</v>
      </c>
    </row>
    <row r="69" spans="1:6" ht="81" customHeight="1" x14ac:dyDescent="0.25">
      <c r="A69" s="4">
        <v>11</v>
      </c>
      <c r="B69" s="5" t="s">
        <v>162</v>
      </c>
      <c r="C69" s="5" t="s">
        <v>17</v>
      </c>
      <c r="D69" s="5" t="s">
        <v>18</v>
      </c>
      <c r="E69" s="5" t="s">
        <v>182</v>
      </c>
      <c r="F69" s="9">
        <v>1</v>
      </c>
    </row>
    <row r="70" spans="1:6" ht="53.25" customHeight="1" x14ac:dyDescent="0.25">
      <c r="A70" s="23">
        <v>12</v>
      </c>
      <c r="B70" s="60" t="s">
        <v>163</v>
      </c>
      <c r="C70" s="5" t="s">
        <v>19</v>
      </c>
      <c r="D70" s="5" t="s">
        <v>20</v>
      </c>
      <c r="E70" s="5" t="s">
        <v>112</v>
      </c>
      <c r="F70" s="62">
        <v>1</v>
      </c>
    </row>
    <row r="71" spans="1:6" ht="57.75" customHeight="1" x14ac:dyDescent="0.25">
      <c r="A71" s="24"/>
      <c r="B71" s="61"/>
      <c r="C71" s="5" t="s">
        <v>21</v>
      </c>
      <c r="D71" s="5" t="s">
        <v>22</v>
      </c>
      <c r="E71" s="5" t="s">
        <v>113</v>
      </c>
      <c r="F71" s="63"/>
    </row>
    <row r="72" spans="1:6" ht="66" customHeight="1" x14ac:dyDescent="0.25">
      <c r="A72" s="4">
        <v>13</v>
      </c>
      <c r="B72" s="5" t="s">
        <v>164</v>
      </c>
      <c r="C72" s="5" t="s">
        <v>73</v>
      </c>
      <c r="D72" s="5" t="s">
        <v>23</v>
      </c>
      <c r="E72" s="5" t="s">
        <v>114</v>
      </c>
      <c r="F72" s="9">
        <v>1</v>
      </c>
    </row>
    <row r="73" spans="1:6" ht="66" customHeight="1" x14ac:dyDescent="0.25">
      <c r="A73" s="4">
        <v>14</v>
      </c>
      <c r="B73" s="5" t="s">
        <v>165</v>
      </c>
      <c r="C73" s="5" t="s">
        <v>24</v>
      </c>
      <c r="D73" s="5" t="s">
        <v>25</v>
      </c>
      <c r="E73" s="5" t="s">
        <v>115</v>
      </c>
      <c r="F73" s="9">
        <v>1</v>
      </c>
    </row>
    <row r="74" spans="1:6" ht="66" customHeight="1" x14ac:dyDescent="0.25">
      <c r="A74" s="4">
        <v>15</v>
      </c>
      <c r="B74" s="5" t="s">
        <v>166</v>
      </c>
      <c r="C74" s="5" t="s">
        <v>26</v>
      </c>
      <c r="D74" s="5" t="s">
        <v>27</v>
      </c>
      <c r="E74" s="5" t="s">
        <v>116</v>
      </c>
      <c r="F74" s="9">
        <v>1</v>
      </c>
    </row>
    <row r="75" spans="1:6" ht="66" customHeight="1" x14ac:dyDescent="0.25">
      <c r="A75" s="4">
        <v>16</v>
      </c>
      <c r="B75" s="5" t="s">
        <v>81</v>
      </c>
      <c r="C75" s="5" t="s">
        <v>74</v>
      </c>
      <c r="D75" s="5" t="s">
        <v>28</v>
      </c>
      <c r="E75" s="5" t="s">
        <v>117</v>
      </c>
      <c r="F75" s="9">
        <v>1</v>
      </c>
    </row>
    <row r="76" spans="1:6" ht="66" customHeight="1" x14ac:dyDescent="0.25">
      <c r="A76" s="4">
        <v>17</v>
      </c>
      <c r="B76" s="5" t="s">
        <v>152</v>
      </c>
      <c r="C76" s="5" t="s">
        <v>29</v>
      </c>
      <c r="D76" s="5" t="s">
        <v>30</v>
      </c>
      <c r="E76" s="5" t="s">
        <v>118</v>
      </c>
      <c r="F76" s="9">
        <v>1</v>
      </c>
    </row>
    <row r="77" spans="1:6" ht="66" customHeight="1" x14ac:dyDescent="0.25">
      <c r="A77" s="4">
        <v>18</v>
      </c>
      <c r="B77" s="5" t="s">
        <v>167</v>
      </c>
      <c r="C77" s="5" t="s">
        <v>31</v>
      </c>
      <c r="D77" s="5" t="s">
        <v>32</v>
      </c>
      <c r="E77" s="5" t="s">
        <v>128</v>
      </c>
      <c r="F77" s="9">
        <v>1</v>
      </c>
    </row>
    <row r="78" spans="1:6" ht="90" customHeight="1" x14ac:dyDescent="0.25">
      <c r="A78" s="4">
        <v>19</v>
      </c>
      <c r="B78" s="5" t="s">
        <v>168</v>
      </c>
      <c r="C78" s="5" t="s">
        <v>33</v>
      </c>
      <c r="D78" s="5" t="s">
        <v>34</v>
      </c>
      <c r="E78" s="5" t="s">
        <v>119</v>
      </c>
      <c r="F78" s="9">
        <v>1</v>
      </c>
    </row>
    <row r="79" spans="1:6" ht="66" customHeight="1" x14ac:dyDescent="0.25">
      <c r="A79" s="4">
        <v>20</v>
      </c>
      <c r="B79" s="5" t="s">
        <v>169</v>
      </c>
      <c r="C79" s="5" t="s">
        <v>35</v>
      </c>
      <c r="D79" s="5" t="s">
        <v>36</v>
      </c>
      <c r="E79" s="5" t="s">
        <v>120</v>
      </c>
      <c r="F79" s="9">
        <v>1</v>
      </c>
    </row>
    <row r="80" spans="1:6" ht="66" customHeight="1" x14ac:dyDescent="0.25">
      <c r="A80" s="4">
        <v>21</v>
      </c>
      <c r="B80" s="5" t="s">
        <v>170</v>
      </c>
      <c r="C80" s="5" t="s">
        <v>37</v>
      </c>
      <c r="D80" s="5" t="s">
        <v>38</v>
      </c>
      <c r="E80" s="5" t="s">
        <v>121</v>
      </c>
      <c r="F80" s="9">
        <v>1</v>
      </c>
    </row>
    <row r="81" spans="1:6" ht="66" customHeight="1" x14ac:dyDescent="0.25">
      <c r="A81" s="4">
        <v>22</v>
      </c>
      <c r="B81" s="5" t="s">
        <v>171</v>
      </c>
      <c r="C81" s="5" t="s">
        <v>39</v>
      </c>
      <c r="D81" s="5" t="s">
        <v>221</v>
      </c>
      <c r="E81" s="5" t="s">
        <v>220</v>
      </c>
      <c r="F81" s="9">
        <v>1</v>
      </c>
    </row>
    <row r="82" spans="1:6" ht="66" customHeight="1" x14ac:dyDescent="0.25">
      <c r="A82" s="4">
        <v>23</v>
      </c>
      <c r="B82" s="5" t="s">
        <v>172</v>
      </c>
      <c r="C82" s="5" t="s">
        <v>41</v>
      </c>
      <c r="D82" s="5" t="s">
        <v>42</v>
      </c>
      <c r="E82" s="5" t="s">
        <v>122</v>
      </c>
      <c r="F82" s="9">
        <v>1</v>
      </c>
    </row>
    <row r="83" spans="1:6" ht="66" customHeight="1" x14ac:dyDescent="0.25">
      <c r="A83" s="23">
        <v>24</v>
      </c>
      <c r="B83" s="60" t="s">
        <v>173</v>
      </c>
      <c r="C83" s="5" t="s">
        <v>43</v>
      </c>
      <c r="D83" s="5" t="s">
        <v>44</v>
      </c>
      <c r="E83" s="5" t="s">
        <v>123</v>
      </c>
      <c r="F83" s="62">
        <v>1</v>
      </c>
    </row>
    <row r="84" spans="1:6" ht="66" customHeight="1" x14ac:dyDescent="0.25">
      <c r="A84" s="24"/>
      <c r="B84" s="61"/>
      <c r="C84" s="5" t="s">
        <v>75</v>
      </c>
      <c r="D84" s="5" t="s">
        <v>45</v>
      </c>
      <c r="E84" s="5" t="s">
        <v>124</v>
      </c>
      <c r="F84" s="63"/>
    </row>
    <row r="85" spans="1:6" ht="66" customHeight="1" x14ac:dyDescent="0.25">
      <c r="A85" s="4">
        <v>25</v>
      </c>
      <c r="B85" s="5" t="s">
        <v>174</v>
      </c>
      <c r="C85" s="5" t="s">
        <v>46</v>
      </c>
      <c r="D85" s="5" t="s">
        <v>47</v>
      </c>
      <c r="E85" s="5" t="s">
        <v>125</v>
      </c>
      <c r="F85" s="9">
        <v>1</v>
      </c>
    </row>
    <row r="86" spans="1:6" ht="81.75" customHeight="1" x14ac:dyDescent="0.25">
      <c r="A86" s="4">
        <v>26</v>
      </c>
      <c r="B86" s="5" t="s">
        <v>175</v>
      </c>
      <c r="C86" s="5" t="s">
        <v>151</v>
      </c>
      <c r="D86" s="5" t="s">
        <v>225</v>
      </c>
      <c r="E86" s="5" t="s">
        <v>226</v>
      </c>
      <c r="F86" s="9">
        <v>1</v>
      </c>
    </row>
    <row r="87" spans="1:6" ht="146.25" customHeight="1" x14ac:dyDescent="0.25">
      <c r="A87" s="4">
        <v>27</v>
      </c>
      <c r="B87" s="5" t="s">
        <v>176</v>
      </c>
      <c r="C87" s="5" t="s">
        <v>82</v>
      </c>
      <c r="D87" s="5" t="s">
        <v>49</v>
      </c>
      <c r="E87" s="5" t="s">
        <v>178</v>
      </c>
      <c r="F87" s="9">
        <v>1</v>
      </c>
    </row>
    <row r="88" spans="1:6" ht="142.5" customHeight="1" x14ac:dyDescent="0.25">
      <c r="A88" s="4">
        <v>28</v>
      </c>
      <c r="B88" s="5" t="s">
        <v>177</v>
      </c>
      <c r="C88" s="5" t="s">
        <v>101</v>
      </c>
      <c r="D88" s="5" t="s">
        <v>102</v>
      </c>
      <c r="E88" s="5" t="s">
        <v>180</v>
      </c>
      <c r="F88" s="9">
        <v>1</v>
      </c>
    </row>
    <row r="89" spans="1:6" ht="36" customHeight="1" x14ac:dyDescent="0.25">
      <c r="A89" s="65" t="s">
        <v>106</v>
      </c>
      <c r="B89" s="65"/>
      <c r="C89" s="65"/>
      <c r="D89" s="65"/>
      <c r="E89" s="65"/>
      <c r="F89" s="11">
        <f>F6+F26</f>
        <v>131</v>
      </c>
    </row>
  </sheetData>
  <mergeCells count="95">
    <mergeCell ref="A89:E89"/>
    <mergeCell ref="C66:C67"/>
    <mergeCell ref="D66:D67"/>
    <mergeCell ref="E66:E67"/>
    <mergeCell ref="A70:A71"/>
    <mergeCell ref="B70:B71"/>
    <mergeCell ref="A58:A59"/>
    <mergeCell ref="B58:B59"/>
    <mergeCell ref="A83:A84"/>
    <mergeCell ref="B83:B84"/>
    <mergeCell ref="F83:F84"/>
    <mergeCell ref="F70:F71"/>
    <mergeCell ref="F58:F59"/>
    <mergeCell ref="B55:C55"/>
    <mergeCell ref="D55:E55"/>
    <mergeCell ref="B56:E56"/>
    <mergeCell ref="B49:C49"/>
    <mergeCell ref="D49:E49"/>
    <mergeCell ref="B50:C50"/>
    <mergeCell ref="D50:E50"/>
    <mergeCell ref="B51:C51"/>
    <mergeCell ref="D51:E51"/>
    <mergeCell ref="B52:C52"/>
    <mergeCell ref="D52:E52"/>
    <mergeCell ref="B53:C53"/>
    <mergeCell ref="D53:E53"/>
    <mergeCell ref="B54:C54"/>
    <mergeCell ref="D54:E54"/>
    <mergeCell ref="B46:C46"/>
    <mergeCell ref="D46:E46"/>
    <mergeCell ref="B47:C47"/>
    <mergeCell ref="D47:E47"/>
    <mergeCell ref="B48:C48"/>
    <mergeCell ref="D48:E48"/>
    <mergeCell ref="B43:C43"/>
    <mergeCell ref="D43:E43"/>
    <mergeCell ref="B44:C44"/>
    <mergeCell ref="D44:E44"/>
    <mergeCell ref="B45:C45"/>
    <mergeCell ref="D45:E45"/>
    <mergeCell ref="B40:C40"/>
    <mergeCell ref="D40:E40"/>
    <mergeCell ref="B41:C41"/>
    <mergeCell ref="D41:E41"/>
    <mergeCell ref="B42:C42"/>
    <mergeCell ref="D42:E42"/>
    <mergeCell ref="B37:C37"/>
    <mergeCell ref="D37:E37"/>
    <mergeCell ref="B38:C38"/>
    <mergeCell ref="D38:E38"/>
    <mergeCell ref="B39:C39"/>
    <mergeCell ref="D39:E39"/>
    <mergeCell ref="B34:C34"/>
    <mergeCell ref="D34:E34"/>
    <mergeCell ref="B35:C35"/>
    <mergeCell ref="D35:E35"/>
    <mergeCell ref="B36:C36"/>
    <mergeCell ref="D36:E36"/>
    <mergeCell ref="B31:C31"/>
    <mergeCell ref="D31:E31"/>
    <mergeCell ref="B32:C32"/>
    <mergeCell ref="D32:E32"/>
    <mergeCell ref="B33:C33"/>
    <mergeCell ref="D33:E33"/>
    <mergeCell ref="B30:C30"/>
    <mergeCell ref="D30:E30"/>
    <mergeCell ref="B21:E21"/>
    <mergeCell ref="B22:E22"/>
    <mergeCell ref="B23:E23"/>
    <mergeCell ref="B24:E24"/>
    <mergeCell ref="B25:E25"/>
    <mergeCell ref="A26:E26"/>
    <mergeCell ref="B27:E27"/>
    <mergeCell ref="B28:C28"/>
    <mergeCell ref="D28:E28"/>
    <mergeCell ref="B29:C29"/>
    <mergeCell ref="D29:E29"/>
    <mergeCell ref="B20:E20"/>
    <mergeCell ref="B9:E9"/>
    <mergeCell ref="B10:E10"/>
    <mergeCell ref="B11:E11"/>
    <mergeCell ref="B12:E12"/>
    <mergeCell ref="B13:E13"/>
    <mergeCell ref="B14:E14"/>
    <mergeCell ref="B15:E15"/>
    <mergeCell ref="B16:E16"/>
    <mergeCell ref="B17:E17"/>
    <mergeCell ref="B18:E18"/>
    <mergeCell ref="B19:E19"/>
    <mergeCell ref="B8:E8"/>
    <mergeCell ref="A1:F1"/>
    <mergeCell ref="A3:F3"/>
    <mergeCell ref="B5:E5"/>
    <mergeCell ref="A6:E6"/>
    <mergeCell ref="B7:E7"/>
  </mergeCell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119E-B106-443E-84F4-903499A6F9CD}">
  <dimension ref="A1:F89"/>
  <sheetViews>
    <sheetView view="pageBreakPreview" topLeftCell="A70" zoomScaleNormal="100" zoomScaleSheetLayoutView="100" workbookViewId="0">
      <selection activeCell="E68" sqref="E68"/>
    </sheetView>
  </sheetViews>
  <sheetFormatPr defaultRowHeight="15" x14ac:dyDescent="0.25"/>
  <cols>
    <col min="1" max="1" width="7.42578125" style="1" customWidth="1"/>
    <col min="2" max="3" width="21.5703125" style="1" customWidth="1"/>
    <col min="4" max="4" width="25.28515625" style="1" customWidth="1"/>
    <col min="5" max="5" width="29.85546875" style="1" customWidth="1"/>
    <col min="6" max="6" width="18" style="1" customWidth="1"/>
    <col min="7" max="16384" width="9.140625" style="1"/>
  </cols>
  <sheetData>
    <row r="1" spans="1:6" ht="41.25" customHeight="1" x14ac:dyDescent="0.25">
      <c r="A1" s="37" t="s">
        <v>51</v>
      </c>
      <c r="B1" s="37"/>
      <c r="C1" s="37"/>
      <c r="D1" s="37"/>
      <c r="E1" s="37"/>
      <c r="F1" s="37"/>
    </row>
    <row r="3" spans="1:6" ht="116.25" customHeight="1" x14ac:dyDescent="0.25">
      <c r="A3" s="38" t="s">
        <v>185</v>
      </c>
      <c r="B3" s="39"/>
      <c r="C3" s="39"/>
      <c r="D3" s="39"/>
      <c r="E3" s="39"/>
      <c r="F3" s="39"/>
    </row>
    <row r="4" spans="1:6" ht="15.75" customHeight="1" x14ac:dyDescent="0.25">
      <c r="A4" s="2"/>
      <c r="B4" s="3"/>
      <c r="C4" s="3"/>
      <c r="D4" s="3"/>
      <c r="E4" s="3"/>
      <c r="F4" s="3"/>
    </row>
    <row r="5" spans="1:6" ht="33" customHeight="1" x14ac:dyDescent="0.25">
      <c r="A5" s="6" t="s">
        <v>50</v>
      </c>
      <c r="B5" s="40" t="s">
        <v>58</v>
      </c>
      <c r="C5" s="41"/>
      <c r="D5" s="41"/>
      <c r="E5" s="41"/>
      <c r="F5" s="7" t="s">
        <v>59</v>
      </c>
    </row>
    <row r="6" spans="1:6" ht="33" customHeight="1" x14ac:dyDescent="0.25">
      <c r="A6" s="42" t="s">
        <v>57</v>
      </c>
      <c r="B6" s="42"/>
      <c r="C6" s="42"/>
      <c r="D6" s="42"/>
      <c r="E6" s="42"/>
      <c r="F6" s="10">
        <f>F7+F9+F24+F25</f>
        <v>76</v>
      </c>
    </row>
    <row r="7" spans="1:6" ht="27.75" customHeight="1" x14ac:dyDescent="0.25">
      <c r="A7" s="8" t="s">
        <v>60</v>
      </c>
      <c r="B7" s="43" t="s">
        <v>61</v>
      </c>
      <c r="C7" s="44"/>
      <c r="D7" s="44"/>
      <c r="E7" s="44"/>
      <c r="F7" s="11">
        <f>SUM(F8)</f>
        <v>1</v>
      </c>
    </row>
    <row r="8" spans="1:6" ht="27.75" customHeight="1" x14ac:dyDescent="0.25">
      <c r="A8" s="4">
        <v>1</v>
      </c>
      <c r="B8" s="21" t="s">
        <v>184</v>
      </c>
      <c r="C8" s="22"/>
      <c r="D8" s="22"/>
      <c r="E8" s="22"/>
      <c r="F8" s="9">
        <v>1</v>
      </c>
    </row>
    <row r="9" spans="1:6" ht="27.75" customHeight="1" x14ac:dyDescent="0.25">
      <c r="A9" s="8" t="s">
        <v>62</v>
      </c>
      <c r="B9" s="43" t="s">
        <v>63</v>
      </c>
      <c r="C9" s="44"/>
      <c r="D9" s="44"/>
      <c r="E9" s="44"/>
      <c r="F9" s="11">
        <f>SUM(F10:F23)</f>
        <v>17</v>
      </c>
    </row>
    <row r="10" spans="1:6" ht="27.75" customHeight="1" x14ac:dyDescent="0.25">
      <c r="A10" s="4">
        <v>1</v>
      </c>
      <c r="B10" s="21" t="s">
        <v>64</v>
      </c>
      <c r="C10" s="22"/>
      <c r="D10" s="22"/>
      <c r="E10" s="22"/>
      <c r="F10" s="9">
        <v>2</v>
      </c>
    </row>
    <row r="11" spans="1:6" ht="27.75" customHeight="1" x14ac:dyDescent="0.25">
      <c r="A11" s="4">
        <v>2</v>
      </c>
      <c r="B11" s="21" t="s">
        <v>56</v>
      </c>
      <c r="C11" s="22"/>
      <c r="D11" s="22"/>
      <c r="E11" s="22"/>
      <c r="F11" s="9">
        <v>2</v>
      </c>
    </row>
    <row r="12" spans="1:6" ht="27.75" customHeight="1" x14ac:dyDescent="0.25">
      <c r="A12" s="4">
        <v>3</v>
      </c>
      <c r="B12" s="21" t="s">
        <v>55</v>
      </c>
      <c r="C12" s="22"/>
      <c r="D12" s="22"/>
      <c r="E12" s="22"/>
      <c r="F12" s="9">
        <v>1</v>
      </c>
    </row>
    <row r="13" spans="1:6" ht="27.75" customHeight="1" x14ac:dyDescent="0.25">
      <c r="A13" s="4">
        <v>4</v>
      </c>
      <c r="B13" s="21" t="s">
        <v>52</v>
      </c>
      <c r="C13" s="22"/>
      <c r="D13" s="22"/>
      <c r="E13" s="22"/>
      <c r="F13" s="9">
        <v>1</v>
      </c>
    </row>
    <row r="14" spans="1:6" ht="27.75" customHeight="1" x14ac:dyDescent="0.25">
      <c r="A14" s="4">
        <v>5</v>
      </c>
      <c r="B14" s="21" t="s">
        <v>72</v>
      </c>
      <c r="C14" s="22"/>
      <c r="D14" s="22"/>
      <c r="E14" s="22"/>
      <c r="F14" s="9">
        <v>1</v>
      </c>
    </row>
    <row r="15" spans="1:6" ht="27.75" customHeight="1" x14ac:dyDescent="0.25">
      <c r="A15" s="4">
        <v>6</v>
      </c>
      <c r="B15" s="21" t="s">
        <v>66</v>
      </c>
      <c r="C15" s="22"/>
      <c r="D15" s="22"/>
      <c r="E15" s="22"/>
      <c r="F15" s="9">
        <v>1</v>
      </c>
    </row>
    <row r="16" spans="1:6" ht="27.75" customHeight="1" x14ac:dyDescent="0.25">
      <c r="A16" s="4">
        <v>7</v>
      </c>
      <c r="B16" s="21" t="s">
        <v>53</v>
      </c>
      <c r="C16" s="22"/>
      <c r="D16" s="22"/>
      <c r="E16" s="22"/>
      <c r="F16" s="9">
        <v>1</v>
      </c>
    </row>
    <row r="17" spans="1:6" ht="27.75" customHeight="1" x14ac:dyDescent="0.25">
      <c r="A17" s="4">
        <v>8</v>
      </c>
      <c r="B17" s="21" t="s">
        <v>65</v>
      </c>
      <c r="C17" s="22"/>
      <c r="D17" s="22"/>
      <c r="E17" s="22"/>
      <c r="F17" s="9">
        <v>1</v>
      </c>
    </row>
    <row r="18" spans="1:6" ht="27.75" customHeight="1" x14ac:dyDescent="0.25">
      <c r="A18" s="4">
        <v>9</v>
      </c>
      <c r="B18" s="21" t="s">
        <v>71</v>
      </c>
      <c r="C18" s="22"/>
      <c r="D18" s="22"/>
      <c r="E18" s="22"/>
      <c r="F18" s="9">
        <v>2</v>
      </c>
    </row>
    <row r="19" spans="1:6" ht="27.75" customHeight="1" x14ac:dyDescent="0.25">
      <c r="A19" s="4">
        <v>10</v>
      </c>
      <c r="B19" s="21" t="s">
        <v>54</v>
      </c>
      <c r="C19" s="22"/>
      <c r="D19" s="22"/>
      <c r="E19" s="22"/>
      <c r="F19" s="9">
        <v>1</v>
      </c>
    </row>
    <row r="20" spans="1:6" ht="27.75" customHeight="1" x14ac:dyDescent="0.25">
      <c r="A20" s="4">
        <v>11</v>
      </c>
      <c r="B20" s="21" t="s">
        <v>69</v>
      </c>
      <c r="C20" s="22"/>
      <c r="D20" s="22"/>
      <c r="E20" s="22"/>
      <c r="F20" s="9">
        <v>1</v>
      </c>
    </row>
    <row r="21" spans="1:6" ht="27.75" customHeight="1" x14ac:dyDescent="0.25">
      <c r="A21" s="4">
        <v>12</v>
      </c>
      <c r="B21" s="21" t="s">
        <v>70</v>
      </c>
      <c r="C21" s="22"/>
      <c r="D21" s="22"/>
      <c r="E21" s="22"/>
      <c r="F21" s="9">
        <v>1</v>
      </c>
    </row>
    <row r="22" spans="1:6" ht="27.75" customHeight="1" x14ac:dyDescent="0.25">
      <c r="A22" s="4">
        <v>13</v>
      </c>
      <c r="B22" s="21" t="s">
        <v>67</v>
      </c>
      <c r="C22" s="22"/>
      <c r="D22" s="22"/>
      <c r="E22" s="22"/>
      <c r="F22" s="9">
        <v>1</v>
      </c>
    </row>
    <row r="23" spans="1:6" ht="27.75" customHeight="1" x14ac:dyDescent="0.25">
      <c r="A23" s="4">
        <v>14</v>
      </c>
      <c r="B23" s="29" t="s">
        <v>68</v>
      </c>
      <c r="C23" s="51"/>
      <c r="D23" s="22"/>
      <c r="E23" s="22"/>
      <c r="F23" s="9">
        <v>1</v>
      </c>
    </row>
    <row r="24" spans="1:6" ht="27.75" customHeight="1" x14ac:dyDescent="0.25">
      <c r="A24" s="8" t="s">
        <v>104</v>
      </c>
      <c r="B24" s="52" t="s">
        <v>79</v>
      </c>
      <c r="C24" s="52"/>
      <c r="D24" s="52"/>
      <c r="E24" s="52"/>
      <c r="F24" s="11">
        <v>48</v>
      </c>
    </row>
    <row r="25" spans="1:6" ht="27.75" customHeight="1" x14ac:dyDescent="0.25">
      <c r="A25" s="11" t="s">
        <v>105</v>
      </c>
      <c r="B25" s="45" t="s">
        <v>103</v>
      </c>
      <c r="C25" s="45"/>
      <c r="D25" s="45"/>
      <c r="E25" s="45"/>
      <c r="F25" s="11">
        <v>10</v>
      </c>
    </row>
    <row r="26" spans="1:6" ht="27" customHeight="1" x14ac:dyDescent="0.25">
      <c r="A26" s="34" t="s">
        <v>130</v>
      </c>
      <c r="B26" s="35"/>
      <c r="C26" s="35"/>
      <c r="D26" s="35"/>
      <c r="E26" s="36"/>
      <c r="F26" s="13">
        <f>F27+F56</f>
        <v>55</v>
      </c>
    </row>
    <row r="27" spans="1:6" ht="27" customHeight="1" x14ac:dyDescent="0.25">
      <c r="A27" s="8" t="s">
        <v>60</v>
      </c>
      <c r="B27" s="47" t="s">
        <v>100</v>
      </c>
      <c r="C27" s="48"/>
      <c r="D27" s="48"/>
      <c r="E27" s="48"/>
      <c r="F27" s="8">
        <f>SUM(F28:F55)</f>
        <v>27</v>
      </c>
    </row>
    <row r="28" spans="1:6" customFormat="1" ht="27" customHeight="1" x14ac:dyDescent="0.25">
      <c r="A28" s="12" t="s">
        <v>50</v>
      </c>
      <c r="B28" s="49" t="s">
        <v>77</v>
      </c>
      <c r="C28" s="50"/>
      <c r="D28" s="49" t="s">
        <v>107</v>
      </c>
      <c r="E28" s="50"/>
      <c r="F28" s="14" t="s">
        <v>59</v>
      </c>
    </row>
    <row r="29" spans="1:6" customFormat="1" ht="36" customHeight="1" x14ac:dyDescent="0.25">
      <c r="A29" s="4">
        <v>1</v>
      </c>
      <c r="B29" s="46" t="s">
        <v>186</v>
      </c>
      <c r="C29" s="46"/>
      <c r="D29" s="46" t="s">
        <v>187</v>
      </c>
      <c r="E29" s="46"/>
      <c r="F29" s="9">
        <v>1</v>
      </c>
    </row>
    <row r="30" spans="1:6" customFormat="1" ht="36" customHeight="1" x14ac:dyDescent="0.25">
      <c r="A30" s="4">
        <v>2</v>
      </c>
      <c r="B30" s="46" t="s">
        <v>188</v>
      </c>
      <c r="C30" s="46"/>
      <c r="D30" s="46" t="s">
        <v>83</v>
      </c>
      <c r="E30" s="46"/>
      <c r="F30" s="9">
        <v>1</v>
      </c>
    </row>
    <row r="31" spans="1:6" customFormat="1" ht="36" customHeight="1" x14ac:dyDescent="0.25">
      <c r="A31" s="4">
        <v>3</v>
      </c>
      <c r="B31" s="46" t="s">
        <v>189</v>
      </c>
      <c r="C31" s="46"/>
      <c r="D31" s="46" t="s">
        <v>84</v>
      </c>
      <c r="E31" s="46"/>
      <c r="F31" s="9">
        <v>1</v>
      </c>
    </row>
    <row r="32" spans="1:6" customFormat="1" ht="36" customHeight="1" x14ac:dyDescent="0.25">
      <c r="A32" s="4">
        <v>4</v>
      </c>
      <c r="B32" s="46" t="s">
        <v>190</v>
      </c>
      <c r="C32" s="46"/>
      <c r="D32" s="46" t="s">
        <v>85</v>
      </c>
      <c r="E32" s="46"/>
      <c r="F32" s="9">
        <v>1</v>
      </c>
    </row>
    <row r="33" spans="1:6" customFormat="1" ht="36" customHeight="1" x14ac:dyDescent="0.25">
      <c r="A33" s="4">
        <v>5</v>
      </c>
      <c r="B33" s="46" t="s">
        <v>191</v>
      </c>
      <c r="C33" s="46"/>
      <c r="D33" s="46" t="s">
        <v>86</v>
      </c>
      <c r="E33" s="46"/>
      <c r="F33" s="9">
        <v>1</v>
      </c>
    </row>
    <row r="34" spans="1:6" customFormat="1" ht="42" customHeight="1" x14ac:dyDescent="0.25">
      <c r="A34" s="4">
        <v>6</v>
      </c>
      <c r="B34" s="46" t="s">
        <v>192</v>
      </c>
      <c r="C34" s="46"/>
      <c r="D34" s="46" t="s">
        <v>131</v>
      </c>
      <c r="E34" s="46"/>
      <c r="F34" s="9">
        <v>1</v>
      </c>
    </row>
    <row r="35" spans="1:6" customFormat="1" ht="42" customHeight="1" x14ac:dyDescent="0.25">
      <c r="A35" s="4">
        <v>7</v>
      </c>
      <c r="B35" s="46" t="s">
        <v>193</v>
      </c>
      <c r="C35" s="46"/>
      <c r="D35" s="46" t="s">
        <v>132</v>
      </c>
      <c r="E35" s="46"/>
      <c r="F35" s="9">
        <v>1</v>
      </c>
    </row>
    <row r="36" spans="1:6" customFormat="1" ht="42" customHeight="1" x14ac:dyDescent="0.25">
      <c r="A36" s="4">
        <v>8</v>
      </c>
      <c r="B36" s="46" t="s">
        <v>194</v>
      </c>
      <c r="C36" s="46"/>
      <c r="D36" s="46" t="s">
        <v>133</v>
      </c>
      <c r="E36" s="46"/>
      <c r="F36" s="9">
        <v>1</v>
      </c>
    </row>
    <row r="37" spans="1:6" customFormat="1" ht="42" customHeight="1" x14ac:dyDescent="0.25">
      <c r="A37" s="4">
        <v>9</v>
      </c>
      <c r="B37" s="46" t="s">
        <v>195</v>
      </c>
      <c r="C37" s="46"/>
      <c r="D37" s="46" t="s">
        <v>134</v>
      </c>
      <c r="E37" s="46"/>
      <c r="F37" s="9">
        <v>1</v>
      </c>
    </row>
    <row r="38" spans="1:6" customFormat="1" ht="42" customHeight="1" x14ac:dyDescent="0.25">
      <c r="A38" s="4">
        <v>10</v>
      </c>
      <c r="B38" s="46" t="s">
        <v>196</v>
      </c>
      <c r="C38" s="46"/>
      <c r="D38" s="46" t="s">
        <v>135</v>
      </c>
      <c r="E38" s="46"/>
      <c r="F38" s="9">
        <v>1</v>
      </c>
    </row>
    <row r="39" spans="1:6" customFormat="1" ht="42" customHeight="1" x14ac:dyDescent="0.25">
      <c r="A39" s="4">
        <v>11</v>
      </c>
      <c r="B39" s="46" t="s">
        <v>197</v>
      </c>
      <c r="C39" s="46"/>
      <c r="D39" s="46" t="s">
        <v>136</v>
      </c>
      <c r="E39" s="46"/>
      <c r="F39" s="9">
        <v>1</v>
      </c>
    </row>
    <row r="40" spans="1:6" customFormat="1" ht="42" customHeight="1" x14ac:dyDescent="0.25">
      <c r="A40" s="4">
        <v>12</v>
      </c>
      <c r="B40" s="46" t="s">
        <v>198</v>
      </c>
      <c r="C40" s="46"/>
      <c r="D40" s="46" t="s">
        <v>199</v>
      </c>
      <c r="E40" s="46"/>
      <c r="F40" s="9">
        <v>1</v>
      </c>
    </row>
    <row r="41" spans="1:6" customFormat="1" ht="42" customHeight="1" x14ac:dyDescent="0.25">
      <c r="A41" s="4">
        <v>13</v>
      </c>
      <c r="B41" s="46" t="s">
        <v>200</v>
      </c>
      <c r="C41" s="46"/>
      <c r="D41" s="46" t="s">
        <v>87</v>
      </c>
      <c r="E41" s="46"/>
      <c r="F41" s="9">
        <v>1</v>
      </c>
    </row>
    <row r="42" spans="1:6" customFormat="1" ht="42" customHeight="1" x14ac:dyDescent="0.25">
      <c r="A42" s="4">
        <v>14</v>
      </c>
      <c r="B42" s="46" t="s">
        <v>201</v>
      </c>
      <c r="C42" s="46"/>
      <c r="D42" s="46" t="s">
        <v>137</v>
      </c>
      <c r="E42" s="46"/>
      <c r="F42" s="9">
        <v>1</v>
      </c>
    </row>
    <row r="43" spans="1:6" customFormat="1" ht="42" customHeight="1" x14ac:dyDescent="0.25">
      <c r="A43" s="4">
        <v>15</v>
      </c>
      <c r="B43" s="46" t="s">
        <v>202</v>
      </c>
      <c r="C43" s="46"/>
      <c r="D43" s="46" t="s">
        <v>88</v>
      </c>
      <c r="E43" s="46"/>
      <c r="F43" s="9">
        <v>1</v>
      </c>
    </row>
    <row r="44" spans="1:6" customFormat="1" ht="42" customHeight="1" x14ac:dyDescent="0.25">
      <c r="A44" s="4">
        <v>16</v>
      </c>
      <c r="B44" s="46" t="s">
        <v>203</v>
      </c>
      <c r="C44" s="46"/>
      <c r="D44" s="46" t="s">
        <v>138</v>
      </c>
      <c r="E44" s="46"/>
      <c r="F44" s="9">
        <v>1</v>
      </c>
    </row>
    <row r="45" spans="1:6" customFormat="1" ht="42" customHeight="1" x14ac:dyDescent="0.25">
      <c r="A45" s="4">
        <v>17</v>
      </c>
      <c r="B45" s="46" t="s">
        <v>204</v>
      </c>
      <c r="C45" s="46"/>
      <c r="D45" s="46" t="s">
        <v>139</v>
      </c>
      <c r="E45" s="46"/>
      <c r="F45" s="9">
        <v>1</v>
      </c>
    </row>
    <row r="46" spans="1:6" customFormat="1" ht="42" customHeight="1" x14ac:dyDescent="0.25">
      <c r="A46" s="4">
        <v>18</v>
      </c>
      <c r="B46" s="46" t="s">
        <v>205</v>
      </c>
      <c r="C46" s="46"/>
      <c r="D46" s="46" t="s">
        <v>89</v>
      </c>
      <c r="E46" s="46"/>
      <c r="F46" s="9">
        <v>1</v>
      </c>
    </row>
    <row r="47" spans="1:6" customFormat="1" ht="42" customHeight="1" x14ac:dyDescent="0.25">
      <c r="A47" s="4">
        <v>19</v>
      </c>
      <c r="B47" s="46" t="s">
        <v>206</v>
      </c>
      <c r="C47" s="46"/>
      <c r="D47" s="46" t="s">
        <v>140</v>
      </c>
      <c r="E47" s="46"/>
      <c r="F47" s="9">
        <v>1</v>
      </c>
    </row>
    <row r="48" spans="1:6" customFormat="1" ht="42" customHeight="1" x14ac:dyDescent="0.25">
      <c r="A48" s="4">
        <v>20</v>
      </c>
      <c r="B48" s="46" t="s">
        <v>90</v>
      </c>
      <c r="C48" s="46"/>
      <c r="D48" s="46" t="s">
        <v>91</v>
      </c>
      <c r="E48" s="46"/>
      <c r="F48" s="9">
        <v>1</v>
      </c>
    </row>
    <row r="49" spans="1:6" customFormat="1" ht="42" customHeight="1" x14ac:dyDescent="0.25">
      <c r="A49" s="4">
        <v>21</v>
      </c>
      <c r="B49" s="46" t="s">
        <v>92</v>
      </c>
      <c r="C49" s="46"/>
      <c r="D49" s="46" t="s">
        <v>141</v>
      </c>
      <c r="E49" s="46"/>
      <c r="F49" s="9">
        <v>1</v>
      </c>
    </row>
    <row r="50" spans="1:6" customFormat="1" ht="42" customHeight="1" x14ac:dyDescent="0.25">
      <c r="A50" s="4">
        <v>22</v>
      </c>
      <c r="B50" s="46" t="s">
        <v>93</v>
      </c>
      <c r="C50" s="46"/>
      <c r="D50" s="46" t="s">
        <v>142</v>
      </c>
      <c r="E50" s="46"/>
      <c r="F50" s="9">
        <v>1</v>
      </c>
    </row>
    <row r="51" spans="1:6" customFormat="1" ht="42" customHeight="1" x14ac:dyDescent="0.25">
      <c r="A51" s="4">
        <v>23</v>
      </c>
      <c r="B51" s="46" t="s">
        <v>94</v>
      </c>
      <c r="C51" s="46"/>
      <c r="D51" s="46" t="s">
        <v>143</v>
      </c>
      <c r="E51" s="46"/>
      <c r="F51" s="9">
        <v>1</v>
      </c>
    </row>
    <row r="52" spans="1:6" customFormat="1" ht="42" customHeight="1" x14ac:dyDescent="0.25">
      <c r="A52" s="4">
        <v>24</v>
      </c>
      <c r="B52" s="46" t="s">
        <v>95</v>
      </c>
      <c r="C52" s="46"/>
      <c r="D52" s="46" t="s">
        <v>144</v>
      </c>
      <c r="E52" s="46"/>
      <c r="F52" s="9">
        <v>1</v>
      </c>
    </row>
    <row r="53" spans="1:6" customFormat="1" ht="42" customHeight="1" x14ac:dyDescent="0.25">
      <c r="A53" s="4">
        <v>25</v>
      </c>
      <c r="B53" s="46" t="s">
        <v>96</v>
      </c>
      <c r="C53" s="46"/>
      <c r="D53" s="46" t="s">
        <v>145</v>
      </c>
      <c r="E53" s="46"/>
      <c r="F53" s="9">
        <v>1</v>
      </c>
    </row>
    <row r="54" spans="1:6" customFormat="1" ht="42" customHeight="1" x14ac:dyDescent="0.25">
      <c r="A54" s="4">
        <v>26</v>
      </c>
      <c r="B54" s="46" t="s">
        <v>97</v>
      </c>
      <c r="C54" s="46"/>
      <c r="D54" s="46" t="s">
        <v>146</v>
      </c>
      <c r="E54" s="46"/>
      <c r="F54" s="9">
        <v>1</v>
      </c>
    </row>
    <row r="55" spans="1:6" customFormat="1" ht="42" customHeight="1" x14ac:dyDescent="0.25">
      <c r="A55" s="4">
        <v>27</v>
      </c>
      <c r="B55" s="46" t="s">
        <v>98</v>
      </c>
      <c r="C55" s="46"/>
      <c r="D55" s="46" t="s">
        <v>99</v>
      </c>
      <c r="E55" s="46"/>
      <c r="F55" s="9">
        <v>1</v>
      </c>
    </row>
    <row r="56" spans="1:6" ht="36" customHeight="1" x14ac:dyDescent="0.25">
      <c r="A56" s="8" t="s">
        <v>62</v>
      </c>
      <c r="B56" s="47" t="s">
        <v>79</v>
      </c>
      <c r="C56" s="48"/>
      <c r="D56" s="48"/>
      <c r="E56" s="48"/>
      <c r="F56" s="11">
        <f>SUM(F58:F88)</f>
        <v>28</v>
      </c>
    </row>
    <row r="57" spans="1:6" ht="43.5" customHeight="1" x14ac:dyDescent="0.25">
      <c r="A57" s="12" t="s">
        <v>50</v>
      </c>
      <c r="B57" s="12" t="s">
        <v>77</v>
      </c>
      <c r="C57" s="12" t="s">
        <v>76</v>
      </c>
      <c r="D57" s="12" t="s">
        <v>129</v>
      </c>
      <c r="E57" s="12" t="s">
        <v>78</v>
      </c>
      <c r="F57" s="12" t="s">
        <v>59</v>
      </c>
    </row>
    <row r="58" spans="1:6" ht="66" customHeight="1" x14ac:dyDescent="0.25">
      <c r="A58" s="23">
        <v>1</v>
      </c>
      <c r="B58" s="60" t="s">
        <v>153</v>
      </c>
      <c r="C58" s="5" t="s">
        <v>147</v>
      </c>
      <c r="D58" s="5" t="s">
        <v>0</v>
      </c>
      <c r="E58" s="5" t="s">
        <v>110</v>
      </c>
      <c r="F58" s="64">
        <v>1</v>
      </c>
    </row>
    <row r="59" spans="1:6" ht="66" customHeight="1" x14ac:dyDescent="0.25">
      <c r="A59" s="24"/>
      <c r="B59" s="61"/>
      <c r="C59" s="5" t="s">
        <v>148</v>
      </c>
      <c r="D59" s="5" t="s">
        <v>1</v>
      </c>
      <c r="E59" s="5" t="s">
        <v>109</v>
      </c>
      <c r="F59" s="64"/>
    </row>
    <row r="60" spans="1:6" ht="66" customHeight="1" x14ac:dyDescent="0.25">
      <c r="A60" s="4">
        <v>2</v>
      </c>
      <c r="B60" s="5" t="s">
        <v>154</v>
      </c>
      <c r="C60" s="5" t="s">
        <v>2</v>
      </c>
      <c r="D60" s="5" t="s">
        <v>3</v>
      </c>
      <c r="E60" s="5" t="s">
        <v>149</v>
      </c>
      <c r="F60" s="9">
        <v>1</v>
      </c>
    </row>
    <row r="61" spans="1:6" ht="84.75" customHeight="1" x14ac:dyDescent="0.25">
      <c r="A61" s="4">
        <v>3</v>
      </c>
      <c r="B61" s="5" t="s">
        <v>155</v>
      </c>
      <c r="C61" s="5" t="s">
        <v>4</v>
      </c>
      <c r="D61" s="5" t="s">
        <v>5</v>
      </c>
      <c r="E61" s="5" t="s">
        <v>108</v>
      </c>
      <c r="F61" s="9">
        <v>1</v>
      </c>
    </row>
    <row r="62" spans="1:6" ht="90" customHeight="1" x14ac:dyDescent="0.25">
      <c r="A62" s="4">
        <v>4</v>
      </c>
      <c r="B62" s="5" t="s">
        <v>156</v>
      </c>
      <c r="C62" s="5" t="s">
        <v>6</v>
      </c>
      <c r="D62" s="5" t="s">
        <v>7</v>
      </c>
      <c r="E62" s="5" t="s">
        <v>150</v>
      </c>
      <c r="F62" s="9">
        <v>1</v>
      </c>
    </row>
    <row r="63" spans="1:6" ht="60" customHeight="1" x14ac:dyDescent="0.25">
      <c r="A63" s="4">
        <v>5</v>
      </c>
      <c r="B63" s="5" t="s">
        <v>9</v>
      </c>
      <c r="C63" s="5" t="s">
        <v>8</v>
      </c>
      <c r="D63" s="5" t="s">
        <v>10</v>
      </c>
      <c r="E63" s="5" t="s">
        <v>183</v>
      </c>
      <c r="F63" s="9">
        <v>1</v>
      </c>
    </row>
    <row r="64" spans="1:6" ht="66" customHeight="1" x14ac:dyDescent="0.25">
      <c r="A64" s="4">
        <v>6</v>
      </c>
      <c r="B64" s="5" t="s">
        <v>157</v>
      </c>
      <c r="C64" s="5" t="s">
        <v>80</v>
      </c>
      <c r="D64" s="5" t="s">
        <v>11</v>
      </c>
      <c r="E64" s="5" t="s">
        <v>127</v>
      </c>
      <c r="F64" s="9">
        <v>1</v>
      </c>
    </row>
    <row r="65" spans="1:6" ht="75.75" customHeight="1" x14ac:dyDescent="0.25">
      <c r="A65" s="4">
        <v>7</v>
      </c>
      <c r="B65" s="5" t="s">
        <v>158</v>
      </c>
      <c r="C65" s="5" t="s">
        <v>12</v>
      </c>
      <c r="D65" s="5" t="s">
        <v>13</v>
      </c>
      <c r="E65" s="5" t="s">
        <v>111</v>
      </c>
      <c r="F65" s="9">
        <v>1</v>
      </c>
    </row>
    <row r="66" spans="1:6" ht="43.5" customHeight="1" x14ac:dyDescent="0.25">
      <c r="A66" s="4">
        <v>8</v>
      </c>
      <c r="B66" s="5" t="s">
        <v>159</v>
      </c>
      <c r="C66" s="60" t="s">
        <v>14</v>
      </c>
      <c r="D66" s="23" t="s">
        <v>211</v>
      </c>
      <c r="E66" s="60" t="s">
        <v>127</v>
      </c>
      <c r="F66" s="9">
        <v>1</v>
      </c>
    </row>
    <row r="67" spans="1:6" ht="42" customHeight="1" x14ac:dyDescent="0.25">
      <c r="A67" s="4">
        <v>9</v>
      </c>
      <c r="B67" s="5" t="s">
        <v>160</v>
      </c>
      <c r="C67" s="61"/>
      <c r="D67" s="24"/>
      <c r="E67" s="61"/>
      <c r="F67" s="9">
        <v>1</v>
      </c>
    </row>
    <row r="68" spans="1:6" ht="117.75" customHeight="1" x14ac:dyDescent="0.25">
      <c r="A68" s="4">
        <v>10</v>
      </c>
      <c r="B68" s="5" t="s">
        <v>161</v>
      </c>
      <c r="C68" s="5" t="s">
        <v>15</v>
      </c>
      <c r="D68" s="5" t="s">
        <v>16</v>
      </c>
      <c r="E68" s="5" t="s">
        <v>213</v>
      </c>
      <c r="F68" s="9">
        <v>1</v>
      </c>
    </row>
    <row r="69" spans="1:6" ht="81" customHeight="1" x14ac:dyDescent="0.25">
      <c r="A69" s="4">
        <v>11</v>
      </c>
      <c r="B69" s="5" t="s">
        <v>162</v>
      </c>
      <c r="C69" s="5" t="s">
        <v>17</v>
      </c>
      <c r="D69" s="5" t="s">
        <v>18</v>
      </c>
      <c r="E69" s="5" t="s">
        <v>182</v>
      </c>
      <c r="F69" s="9">
        <v>1</v>
      </c>
    </row>
    <row r="70" spans="1:6" ht="53.25" customHeight="1" x14ac:dyDescent="0.25">
      <c r="A70" s="23">
        <v>12</v>
      </c>
      <c r="B70" s="60" t="s">
        <v>163</v>
      </c>
      <c r="C70" s="5" t="s">
        <v>19</v>
      </c>
      <c r="D70" s="5" t="s">
        <v>20</v>
      </c>
      <c r="E70" s="5" t="s">
        <v>112</v>
      </c>
      <c r="F70" s="62">
        <v>1</v>
      </c>
    </row>
    <row r="71" spans="1:6" ht="57.75" customHeight="1" x14ac:dyDescent="0.25">
      <c r="A71" s="24"/>
      <c r="B71" s="61"/>
      <c r="C71" s="5" t="s">
        <v>21</v>
      </c>
      <c r="D71" s="5" t="s">
        <v>22</v>
      </c>
      <c r="E71" s="5" t="s">
        <v>113</v>
      </c>
      <c r="F71" s="63"/>
    </row>
    <row r="72" spans="1:6" ht="66" customHeight="1" x14ac:dyDescent="0.25">
      <c r="A72" s="4">
        <v>13</v>
      </c>
      <c r="B72" s="5" t="s">
        <v>164</v>
      </c>
      <c r="C72" s="5" t="s">
        <v>73</v>
      </c>
      <c r="D72" s="5" t="s">
        <v>23</v>
      </c>
      <c r="E72" s="5" t="s">
        <v>114</v>
      </c>
      <c r="F72" s="9">
        <v>1</v>
      </c>
    </row>
    <row r="73" spans="1:6" ht="66" customHeight="1" x14ac:dyDescent="0.25">
      <c r="A73" s="4">
        <v>14</v>
      </c>
      <c r="B73" s="5" t="s">
        <v>165</v>
      </c>
      <c r="C73" s="5" t="s">
        <v>24</v>
      </c>
      <c r="D73" s="5" t="s">
        <v>25</v>
      </c>
      <c r="E73" s="5" t="s">
        <v>115</v>
      </c>
      <c r="F73" s="9">
        <v>1</v>
      </c>
    </row>
    <row r="74" spans="1:6" ht="66" customHeight="1" x14ac:dyDescent="0.25">
      <c r="A74" s="4">
        <v>15</v>
      </c>
      <c r="B74" s="5" t="s">
        <v>166</v>
      </c>
      <c r="C74" s="5" t="s">
        <v>26</v>
      </c>
      <c r="D74" s="5" t="s">
        <v>27</v>
      </c>
      <c r="E74" s="5" t="s">
        <v>116</v>
      </c>
      <c r="F74" s="9">
        <v>1</v>
      </c>
    </row>
    <row r="75" spans="1:6" ht="66" customHeight="1" x14ac:dyDescent="0.25">
      <c r="A75" s="4">
        <v>16</v>
      </c>
      <c r="B75" s="5" t="s">
        <v>81</v>
      </c>
      <c r="C75" s="5" t="s">
        <v>74</v>
      </c>
      <c r="D75" s="5" t="s">
        <v>28</v>
      </c>
      <c r="E75" s="5" t="s">
        <v>117</v>
      </c>
      <c r="F75" s="9">
        <v>1</v>
      </c>
    </row>
    <row r="76" spans="1:6" ht="66" customHeight="1" x14ac:dyDescent="0.25">
      <c r="A76" s="4">
        <v>17</v>
      </c>
      <c r="B76" s="5" t="s">
        <v>152</v>
      </c>
      <c r="C76" s="5" t="s">
        <v>29</v>
      </c>
      <c r="D76" s="5" t="s">
        <v>30</v>
      </c>
      <c r="E76" s="5" t="s">
        <v>118</v>
      </c>
      <c r="F76" s="9">
        <v>1</v>
      </c>
    </row>
    <row r="77" spans="1:6" ht="66" customHeight="1" x14ac:dyDescent="0.25">
      <c r="A77" s="4">
        <v>18</v>
      </c>
      <c r="B77" s="5" t="s">
        <v>167</v>
      </c>
      <c r="C77" s="5" t="s">
        <v>31</v>
      </c>
      <c r="D77" s="5" t="s">
        <v>32</v>
      </c>
      <c r="E77" s="5" t="s">
        <v>128</v>
      </c>
      <c r="F77" s="9">
        <v>1</v>
      </c>
    </row>
    <row r="78" spans="1:6" ht="90" customHeight="1" x14ac:dyDescent="0.25">
      <c r="A78" s="4">
        <v>19</v>
      </c>
      <c r="B78" s="5" t="s">
        <v>168</v>
      </c>
      <c r="C78" s="5" t="s">
        <v>33</v>
      </c>
      <c r="D78" s="5" t="s">
        <v>34</v>
      </c>
      <c r="E78" s="5" t="s">
        <v>119</v>
      </c>
      <c r="F78" s="9">
        <v>1</v>
      </c>
    </row>
    <row r="79" spans="1:6" ht="66" customHeight="1" x14ac:dyDescent="0.25">
      <c r="A79" s="4">
        <v>20</v>
      </c>
      <c r="B79" s="5" t="s">
        <v>169</v>
      </c>
      <c r="C79" s="5" t="s">
        <v>35</v>
      </c>
      <c r="D79" s="5" t="s">
        <v>36</v>
      </c>
      <c r="E79" s="5" t="s">
        <v>120</v>
      </c>
      <c r="F79" s="9">
        <v>1</v>
      </c>
    </row>
    <row r="80" spans="1:6" ht="66" customHeight="1" x14ac:dyDescent="0.25">
      <c r="A80" s="4">
        <v>21</v>
      </c>
      <c r="B80" s="5" t="s">
        <v>170</v>
      </c>
      <c r="C80" s="5" t="s">
        <v>37</v>
      </c>
      <c r="D80" s="5" t="s">
        <v>38</v>
      </c>
      <c r="E80" s="5" t="s">
        <v>121</v>
      </c>
      <c r="F80" s="9">
        <v>1</v>
      </c>
    </row>
    <row r="81" spans="1:6" ht="66" customHeight="1" x14ac:dyDescent="0.25">
      <c r="A81" s="4">
        <v>22</v>
      </c>
      <c r="B81" s="5" t="s">
        <v>171</v>
      </c>
      <c r="C81" s="5" t="s">
        <v>39</v>
      </c>
      <c r="D81" s="5" t="s">
        <v>40</v>
      </c>
      <c r="E81" s="5" t="s">
        <v>181</v>
      </c>
      <c r="F81" s="9">
        <v>1</v>
      </c>
    </row>
    <row r="82" spans="1:6" ht="66" customHeight="1" x14ac:dyDescent="0.25">
      <c r="A82" s="4">
        <v>23</v>
      </c>
      <c r="B82" s="5" t="s">
        <v>172</v>
      </c>
      <c r="C82" s="5" t="s">
        <v>41</v>
      </c>
      <c r="D82" s="5" t="s">
        <v>42</v>
      </c>
      <c r="E82" s="5" t="s">
        <v>122</v>
      </c>
      <c r="F82" s="9">
        <v>1</v>
      </c>
    </row>
    <row r="83" spans="1:6" ht="66" customHeight="1" x14ac:dyDescent="0.25">
      <c r="A83" s="23">
        <v>24</v>
      </c>
      <c r="B83" s="60" t="s">
        <v>173</v>
      </c>
      <c r="C83" s="5" t="s">
        <v>43</v>
      </c>
      <c r="D83" s="5" t="s">
        <v>44</v>
      </c>
      <c r="E83" s="5" t="s">
        <v>123</v>
      </c>
      <c r="F83" s="62">
        <v>1</v>
      </c>
    </row>
    <row r="84" spans="1:6" ht="66" customHeight="1" x14ac:dyDescent="0.25">
      <c r="A84" s="24"/>
      <c r="B84" s="61"/>
      <c r="C84" s="5" t="s">
        <v>75</v>
      </c>
      <c r="D84" s="5" t="s">
        <v>45</v>
      </c>
      <c r="E84" s="5" t="s">
        <v>124</v>
      </c>
      <c r="F84" s="63"/>
    </row>
    <row r="85" spans="1:6" ht="66" customHeight="1" x14ac:dyDescent="0.25">
      <c r="A85" s="4">
        <v>25</v>
      </c>
      <c r="B85" s="5" t="s">
        <v>174</v>
      </c>
      <c r="C85" s="5" t="s">
        <v>46</v>
      </c>
      <c r="D85" s="5" t="s">
        <v>47</v>
      </c>
      <c r="E85" s="5" t="s">
        <v>125</v>
      </c>
      <c r="F85" s="9">
        <v>1</v>
      </c>
    </row>
    <row r="86" spans="1:6" ht="66" customHeight="1" x14ac:dyDescent="0.25">
      <c r="A86" s="4">
        <v>26</v>
      </c>
      <c r="B86" s="5" t="s">
        <v>175</v>
      </c>
      <c r="C86" s="5" t="s">
        <v>151</v>
      </c>
      <c r="D86" s="5" t="s">
        <v>48</v>
      </c>
      <c r="E86" s="5" t="s">
        <v>179</v>
      </c>
      <c r="F86" s="9">
        <v>1</v>
      </c>
    </row>
    <row r="87" spans="1:6" ht="146.25" customHeight="1" x14ac:dyDescent="0.25">
      <c r="A87" s="4">
        <v>27</v>
      </c>
      <c r="B87" s="5" t="s">
        <v>176</v>
      </c>
      <c r="C87" s="5" t="s">
        <v>82</v>
      </c>
      <c r="D87" s="5" t="s">
        <v>49</v>
      </c>
      <c r="E87" s="5" t="s">
        <v>178</v>
      </c>
      <c r="F87" s="9">
        <v>1</v>
      </c>
    </row>
    <row r="88" spans="1:6" ht="142.5" customHeight="1" x14ac:dyDescent="0.25">
      <c r="A88" s="4">
        <v>28</v>
      </c>
      <c r="B88" s="5" t="s">
        <v>177</v>
      </c>
      <c r="C88" s="5" t="s">
        <v>101</v>
      </c>
      <c r="D88" s="5" t="s">
        <v>102</v>
      </c>
      <c r="E88" s="5" t="s">
        <v>180</v>
      </c>
      <c r="F88" s="9">
        <v>1</v>
      </c>
    </row>
    <row r="89" spans="1:6" ht="36" customHeight="1" x14ac:dyDescent="0.25">
      <c r="A89" s="65" t="s">
        <v>106</v>
      </c>
      <c r="B89" s="65"/>
      <c r="C89" s="65"/>
      <c r="D89" s="65"/>
      <c r="E89" s="65"/>
      <c r="F89" s="11">
        <f>F6+F26</f>
        <v>131</v>
      </c>
    </row>
  </sheetData>
  <mergeCells count="95">
    <mergeCell ref="F58:F59"/>
    <mergeCell ref="D52:E52"/>
    <mergeCell ref="D53:E53"/>
    <mergeCell ref="D54:E54"/>
    <mergeCell ref="D55:E55"/>
    <mergeCell ref="B56:E56"/>
    <mergeCell ref="B55:C55"/>
    <mergeCell ref="B53:C53"/>
    <mergeCell ref="B54:C54"/>
    <mergeCell ref="B52:C52"/>
    <mergeCell ref="D38:E38"/>
    <mergeCell ref="D39:E39"/>
    <mergeCell ref="D40:E40"/>
    <mergeCell ref="D41:E41"/>
    <mergeCell ref="A89:E89"/>
    <mergeCell ref="C66:C67"/>
    <mergeCell ref="A58:A59"/>
    <mergeCell ref="A70:A71"/>
    <mergeCell ref="A83:A84"/>
    <mergeCell ref="B58:B59"/>
    <mergeCell ref="D47:E47"/>
    <mergeCell ref="D48:E48"/>
    <mergeCell ref="D49:E49"/>
    <mergeCell ref="B49:C49"/>
    <mergeCell ref="B50:C50"/>
    <mergeCell ref="B51:C51"/>
    <mergeCell ref="D33:E33"/>
    <mergeCell ref="D34:E34"/>
    <mergeCell ref="D35:E35"/>
    <mergeCell ref="D36:E36"/>
    <mergeCell ref="D37:E37"/>
    <mergeCell ref="B19:E19"/>
    <mergeCell ref="B39:C39"/>
    <mergeCell ref="B40:C40"/>
    <mergeCell ref="B41:C41"/>
    <mergeCell ref="B42:C42"/>
    <mergeCell ref="D42:E42"/>
    <mergeCell ref="B24:E24"/>
    <mergeCell ref="B25:E25"/>
    <mergeCell ref="B31:C31"/>
    <mergeCell ref="B32:C32"/>
    <mergeCell ref="B33:C33"/>
    <mergeCell ref="B34:C34"/>
    <mergeCell ref="B35:C35"/>
    <mergeCell ref="B36:C36"/>
    <mergeCell ref="B37:C37"/>
    <mergeCell ref="B38:C38"/>
    <mergeCell ref="A1:F1"/>
    <mergeCell ref="A3:F3"/>
    <mergeCell ref="B5:E5"/>
    <mergeCell ref="A6:E6"/>
    <mergeCell ref="B7:E7"/>
    <mergeCell ref="B8:E8"/>
    <mergeCell ref="B27:E27"/>
    <mergeCell ref="B28:C28"/>
    <mergeCell ref="B29:C29"/>
    <mergeCell ref="B30:C30"/>
    <mergeCell ref="B20:E20"/>
    <mergeCell ref="B9:E9"/>
    <mergeCell ref="B10:E10"/>
    <mergeCell ref="B11:E11"/>
    <mergeCell ref="B12:E12"/>
    <mergeCell ref="B13:E13"/>
    <mergeCell ref="B14:E14"/>
    <mergeCell ref="B15:E15"/>
    <mergeCell ref="B16:E16"/>
    <mergeCell ref="B17:E17"/>
    <mergeCell ref="B18:E18"/>
    <mergeCell ref="B21:E21"/>
    <mergeCell ref="B22:E22"/>
    <mergeCell ref="B23:E23"/>
    <mergeCell ref="A26:E26"/>
    <mergeCell ref="B48:C48"/>
    <mergeCell ref="B43:C43"/>
    <mergeCell ref="B44:C44"/>
    <mergeCell ref="B45:C45"/>
    <mergeCell ref="B46:C46"/>
    <mergeCell ref="B47:C47"/>
    <mergeCell ref="D46:E46"/>
    <mergeCell ref="D28:E28"/>
    <mergeCell ref="D29:E29"/>
    <mergeCell ref="D30:E30"/>
    <mergeCell ref="D31:E31"/>
    <mergeCell ref="D32:E32"/>
    <mergeCell ref="D50:E50"/>
    <mergeCell ref="D51:E51"/>
    <mergeCell ref="D43:E43"/>
    <mergeCell ref="D44:E44"/>
    <mergeCell ref="D45:E45"/>
    <mergeCell ref="F70:F71"/>
    <mergeCell ref="D66:D67"/>
    <mergeCell ref="E66:E67"/>
    <mergeCell ref="B70:B71"/>
    <mergeCell ref="B83:B84"/>
    <mergeCell ref="F83:F84"/>
  </mergeCell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7C387-8FBE-4494-AFAB-CB2C030F939A}">
  <dimension ref="A1:L53"/>
  <sheetViews>
    <sheetView topLeftCell="C25" zoomScale="80" zoomScaleNormal="80" workbookViewId="0">
      <selection activeCell="K47" sqref="K47"/>
    </sheetView>
  </sheetViews>
  <sheetFormatPr defaultRowHeight="15" x14ac:dyDescent="0.25"/>
  <cols>
    <col min="2" max="2" width="19.140625" customWidth="1"/>
    <col min="3" max="3" width="27" customWidth="1"/>
    <col min="4" max="4" width="29.42578125" customWidth="1"/>
    <col min="5" max="5" width="30.85546875" customWidth="1"/>
    <col min="6" max="6" width="25" customWidth="1"/>
    <col min="11" max="11" width="102.42578125" bestFit="1" customWidth="1"/>
    <col min="12" max="12" width="21.5703125" bestFit="1" customWidth="1"/>
    <col min="13" max="13" width="5.42578125" bestFit="1" customWidth="1"/>
    <col min="14" max="14" width="13.5703125" bestFit="1" customWidth="1"/>
    <col min="15" max="15" width="23.28515625" bestFit="1" customWidth="1"/>
    <col min="16" max="16" width="27" bestFit="1" customWidth="1"/>
    <col min="17" max="17" width="31.42578125" bestFit="1" customWidth="1"/>
    <col min="18" max="18" width="28.140625" bestFit="1" customWidth="1"/>
    <col min="19" max="19" width="19.42578125" bestFit="1" customWidth="1"/>
    <col min="20" max="20" width="34.140625" bestFit="1" customWidth="1"/>
    <col min="21" max="21" width="12.42578125" bestFit="1" customWidth="1"/>
    <col min="22" max="22" width="34.5703125" bestFit="1" customWidth="1"/>
    <col min="23" max="23" width="10" bestFit="1" customWidth="1"/>
    <col min="24" max="24" width="25.85546875" bestFit="1" customWidth="1"/>
    <col min="25" max="25" width="10.7109375" bestFit="1" customWidth="1"/>
    <col min="26" max="26" width="19" bestFit="1" customWidth="1"/>
    <col min="27" max="27" width="13.140625" bestFit="1" customWidth="1"/>
    <col min="28" max="28" width="10.5703125" bestFit="1" customWidth="1"/>
    <col min="29" max="29" width="9.5703125" bestFit="1" customWidth="1"/>
    <col min="30" max="30" width="7.28515625" bestFit="1" customWidth="1"/>
    <col min="31" max="31" width="40.5703125" bestFit="1" customWidth="1"/>
    <col min="32" max="32" width="14.7109375" bestFit="1" customWidth="1"/>
    <col min="33" max="33" width="21.42578125" bestFit="1" customWidth="1"/>
    <col min="34" max="34" width="16.85546875" bestFit="1" customWidth="1"/>
    <col min="35" max="35" width="18.28515625" bestFit="1" customWidth="1"/>
    <col min="36" max="36" width="30" bestFit="1" customWidth="1"/>
    <col min="37" max="37" width="30.140625" bestFit="1" customWidth="1"/>
    <col min="38" max="38" width="24.42578125" bestFit="1" customWidth="1"/>
    <col min="39" max="39" width="14.7109375" bestFit="1" customWidth="1"/>
    <col min="40" max="40" width="7.28515625" bestFit="1" customWidth="1"/>
    <col min="41" max="41" width="11.28515625" bestFit="1" customWidth="1"/>
  </cols>
  <sheetData>
    <row r="1" spans="1:12" ht="37.5" x14ac:dyDescent="0.25">
      <c r="A1" s="12" t="s">
        <v>50</v>
      </c>
      <c r="B1" s="12" t="s">
        <v>77</v>
      </c>
      <c r="C1" s="12" t="s">
        <v>76</v>
      </c>
      <c r="D1" s="12" t="s">
        <v>129</v>
      </c>
      <c r="E1" s="12" t="s">
        <v>78</v>
      </c>
      <c r="F1" s="12" t="s">
        <v>230</v>
      </c>
      <c r="K1" s="16" t="s">
        <v>233</v>
      </c>
      <c r="L1" t="s">
        <v>234</v>
      </c>
    </row>
    <row r="2" spans="1:12" ht="93.75" customHeight="1" x14ac:dyDescent="0.25">
      <c r="A2" s="23">
        <v>1</v>
      </c>
      <c r="B2" s="60" t="s">
        <v>153</v>
      </c>
      <c r="C2" s="5" t="s">
        <v>147</v>
      </c>
      <c r="D2" s="5" t="s">
        <v>0</v>
      </c>
      <c r="E2" s="5" t="s">
        <v>110</v>
      </c>
      <c r="F2" s="5" t="s">
        <v>207</v>
      </c>
      <c r="K2" s="17" t="s">
        <v>126</v>
      </c>
      <c r="L2">
        <v>1</v>
      </c>
    </row>
    <row r="3" spans="1:12" ht="56.25" x14ac:dyDescent="0.25">
      <c r="A3" s="24"/>
      <c r="B3" s="61"/>
      <c r="C3" s="5" t="s">
        <v>148</v>
      </c>
      <c r="D3" s="5" t="s">
        <v>1</v>
      </c>
      <c r="E3" s="5" t="s">
        <v>109</v>
      </c>
      <c r="F3" s="5" t="s">
        <v>126</v>
      </c>
      <c r="K3" s="18" t="s">
        <v>148</v>
      </c>
      <c r="L3">
        <v>1</v>
      </c>
    </row>
    <row r="4" spans="1:12" ht="56.25" x14ac:dyDescent="0.25">
      <c r="A4" s="4">
        <v>2</v>
      </c>
      <c r="B4" s="5" t="s">
        <v>154</v>
      </c>
      <c r="C4" s="5" t="s">
        <v>2</v>
      </c>
      <c r="D4" s="5" t="s">
        <v>3</v>
      </c>
      <c r="E4" s="5" t="s">
        <v>149</v>
      </c>
      <c r="F4" s="5" t="s">
        <v>208</v>
      </c>
      <c r="K4" s="17" t="s">
        <v>214</v>
      </c>
      <c r="L4">
        <v>1</v>
      </c>
    </row>
    <row r="5" spans="1:12" ht="75" x14ac:dyDescent="0.25">
      <c r="A5" s="4">
        <v>3</v>
      </c>
      <c r="B5" s="5" t="s">
        <v>155</v>
      </c>
      <c r="C5" s="5" t="s">
        <v>4</v>
      </c>
      <c r="D5" s="5" t="s">
        <v>5</v>
      </c>
      <c r="E5" s="5" t="s">
        <v>108</v>
      </c>
      <c r="F5" s="5" t="s">
        <v>209</v>
      </c>
      <c r="K5" s="18" t="s">
        <v>17</v>
      </c>
      <c r="L5">
        <v>1</v>
      </c>
    </row>
    <row r="6" spans="1:12" ht="75" x14ac:dyDescent="0.25">
      <c r="A6" s="4">
        <v>4</v>
      </c>
      <c r="B6" s="5" t="s">
        <v>156</v>
      </c>
      <c r="C6" s="5" t="s">
        <v>6</v>
      </c>
      <c r="D6" s="5" t="s">
        <v>7</v>
      </c>
      <c r="E6" s="5" t="s">
        <v>150</v>
      </c>
      <c r="F6" s="5" t="s">
        <v>208</v>
      </c>
      <c r="K6" s="17" t="s">
        <v>217</v>
      </c>
      <c r="L6">
        <v>1</v>
      </c>
    </row>
    <row r="7" spans="1:12" ht="56.25" x14ac:dyDescent="0.25">
      <c r="A7" s="4">
        <v>5</v>
      </c>
      <c r="B7" s="5" t="s">
        <v>9</v>
      </c>
      <c r="C7" s="5" t="s">
        <v>8</v>
      </c>
      <c r="D7" s="5" t="s">
        <v>10</v>
      </c>
      <c r="E7" s="5" t="s">
        <v>183</v>
      </c>
      <c r="F7" s="5" t="s">
        <v>10</v>
      </c>
      <c r="K7" s="18" t="s">
        <v>29</v>
      </c>
      <c r="L7">
        <v>1</v>
      </c>
    </row>
    <row r="8" spans="1:12" ht="56.25" x14ac:dyDescent="0.25">
      <c r="A8" s="4">
        <v>6</v>
      </c>
      <c r="B8" s="5" t="s">
        <v>157</v>
      </c>
      <c r="C8" s="5" t="s">
        <v>80</v>
      </c>
      <c r="D8" s="5" t="s">
        <v>11</v>
      </c>
      <c r="E8" s="5" t="s">
        <v>127</v>
      </c>
      <c r="F8" s="5" t="s">
        <v>210</v>
      </c>
      <c r="K8" s="17" t="s">
        <v>219</v>
      </c>
      <c r="L8">
        <v>1</v>
      </c>
    </row>
    <row r="9" spans="1:12" ht="56.25" x14ac:dyDescent="0.25">
      <c r="A9" s="4">
        <v>7</v>
      </c>
      <c r="B9" s="5" t="s">
        <v>158</v>
      </c>
      <c r="C9" s="5" t="s">
        <v>12</v>
      </c>
      <c r="D9" s="5" t="s">
        <v>13</v>
      </c>
      <c r="E9" s="5" t="s">
        <v>111</v>
      </c>
      <c r="F9" s="5" t="s">
        <v>209</v>
      </c>
      <c r="K9" s="18" t="s">
        <v>33</v>
      </c>
      <c r="L9">
        <v>1</v>
      </c>
    </row>
    <row r="10" spans="1:12" ht="37.5" x14ac:dyDescent="0.25">
      <c r="A10" s="4">
        <v>8</v>
      </c>
      <c r="B10" s="5" t="s">
        <v>159</v>
      </c>
      <c r="C10" s="60" t="s">
        <v>14</v>
      </c>
      <c r="D10" s="23" t="s">
        <v>211</v>
      </c>
      <c r="E10" s="60" t="s">
        <v>127</v>
      </c>
      <c r="F10" s="5" t="s">
        <v>211</v>
      </c>
      <c r="K10" s="17" t="s">
        <v>223</v>
      </c>
      <c r="L10">
        <v>1</v>
      </c>
    </row>
    <row r="11" spans="1:12" ht="37.5" x14ac:dyDescent="0.25">
      <c r="A11" s="4">
        <v>9</v>
      </c>
      <c r="B11" s="5" t="s">
        <v>160</v>
      </c>
      <c r="C11" s="61"/>
      <c r="D11" s="24"/>
      <c r="E11" s="61"/>
      <c r="F11" s="5" t="s">
        <v>211</v>
      </c>
      <c r="K11" s="18" t="s">
        <v>41</v>
      </c>
      <c r="L11">
        <v>1</v>
      </c>
    </row>
    <row r="12" spans="1:12" ht="112.5" x14ac:dyDescent="0.25">
      <c r="A12" s="4">
        <v>10</v>
      </c>
      <c r="B12" s="5" t="s">
        <v>161</v>
      </c>
      <c r="C12" s="5" t="s">
        <v>15</v>
      </c>
      <c r="D12" s="5" t="s">
        <v>16</v>
      </c>
      <c r="E12" s="5" t="s">
        <v>213</v>
      </c>
      <c r="F12" s="5" t="s">
        <v>208</v>
      </c>
      <c r="K12" s="17" t="s">
        <v>208</v>
      </c>
      <c r="L12">
        <v>3</v>
      </c>
    </row>
    <row r="13" spans="1:12" ht="75" x14ac:dyDescent="0.25">
      <c r="A13" s="4">
        <v>11</v>
      </c>
      <c r="B13" s="5" t="s">
        <v>162</v>
      </c>
      <c r="C13" s="5" t="s">
        <v>17</v>
      </c>
      <c r="D13" s="5" t="s">
        <v>18</v>
      </c>
      <c r="E13" s="5" t="s">
        <v>182</v>
      </c>
      <c r="F13" s="5" t="s">
        <v>214</v>
      </c>
      <c r="K13" s="18" t="s">
        <v>15</v>
      </c>
      <c r="L13">
        <v>1</v>
      </c>
    </row>
    <row r="14" spans="1:12" ht="37.5" x14ac:dyDescent="0.25">
      <c r="A14" s="23">
        <v>12</v>
      </c>
      <c r="B14" s="60" t="s">
        <v>163</v>
      </c>
      <c r="C14" s="5" t="s">
        <v>19</v>
      </c>
      <c r="D14" s="5" t="s">
        <v>20</v>
      </c>
      <c r="E14" s="5" t="s">
        <v>112</v>
      </c>
      <c r="F14" s="5" t="s">
        <v>215</v>
      </c>
      <c r="K14" s="18" t="s">
        <v>6</v>
      </c>
      <c r="L14">
        <v>1</v>
      </c>
    </row>
    <row r="15" spans="1:12" ht="56.25" x14ac:dyDescent="0.25">
      <c r="A15" s="24"/>
      <c r="B15" s="61"/>
      <c r="C15" s="5" t="s">
        <v>21</v>
      </c>
      <c r="D15" s="5" t="s">
        <v>22</v>
      </c>
      <c r="E15" s="5" t="s">
        <v>113</v>
      </c>
      <c r="F15" s="15" t="s">
        <v>235</v>
      </c>
      <c r="K15" s="18" t="s">
        <v>2</v>
      </c>
      <c r="L15">
        <v>1</v>
      </c>
    </row>
    <row r="16" spans="1:12" ht="56.25" x14ac:dyDescent="0.25">
      <c r="A16" s="4">
        <v>13</v>
      </c>
      <c r="B16" s="5" t="s">
        <v>164</v>
      </c>
      <c r="C16" s="5" t="s">
        <v>73</v>
      </c>
      <c r="D16" s="5" t="s">
        <v>23</v>
      </c>
      <c r="E16" s="5" t="s">
        <v>114</v>
      </c>
      <c r="F16" s="15" t="s">
        <v>235</v>
      </c>
      <c r="K16" s="17" t="s">
        <v>215</v>
      </c>
      <c r="L16">
        <v>1</v>
      </c>
    </row>
    <row r="17" spans="1:12" ht="56.25" x14ac:dyDescent="0.25">
      <c r="A17" s="4">
        <v>14</v>
      </c>
      <c r="B17" s="5" t="s">
        <v>165</v>
      </c>
      <c r="C17" s="5" t="s">
        <v>24</v>
      </c>
      <c r="D17" s="5" t="s">
        <v>25</v>
      </c>
      <c r="E17" s="5" t="s">
        <v>115</v>
      </c>
      <c r="F17" s="5" t="s">
        <v>216</v>
      </c>
      <c r="K17" s="18" t="s">
        <v>19</v>
      </c>
      <c r="L17">
        <v>1</v>
      </c>
    </row>
    <row r="18" spans="1:12" ht="56.25" x14ac:dyDescent="0.25">
      <c r="A18" s="4">
        <v>15</v>
      </c>
      <c r="B18" s="5" t="s">
        <v>166</v>
      </c>
      <c r="C18" s="5" t="s">
        <v>26</v>
      </c>
      <c r="D18" s="5" t="s">
        <v>27</v>
      </c>
      <c r="E18" s="5" t="s">
        <v>116</v>
      </c>
      <c r="F18" s="5" t="s">
        <v>210</v>
      </c>
      <c r="K18" s="17" t="s">
        <v>10</v>
      </c>
      <c r="L18">
        <v>1</v>
      </c>
    </row>
    <row r="19" spans="1:12" ht="56.25" x14ac:dyDescent="0.25">
      <c r="A19" s="4">
        <v>16</v>
      </c>
      <c r="B19" s="5" t="s">
        <v>81</v>
      </c>
      <c r="C19" s="5" t="s">
        <v>74</v>
      </c>
      <c r="D19" s="5" t="s">
        <v>28</v>
      </c>
      <c r="E19" s="5" t="s">
        <v>117</v>
      </c>
      <c r="F19" s="5" t="s">
        <v>210</v>
      </c>
      <c r="K19" s="18" t="s">
        <v>8</v>
      </c>
      <c r="L19">
        <v>1</v>
      </c>
    </row>
    <row r="20" spans="1:12" ht="56.25" x14ac:dyDescent="0.25">
      <c r="A20" s="4">
        <v>17</v>
      </c>
      <c r="B20" s="5" t="s">
        <v>152</v>
      </c>
      <c r="C20" s="5" t="s">
        <v>29</v>
      </c>
      <c r="D20" s="5" t="s">
        <v>30</v>
      </c>
      <c r="E20" s="5" t="s">
        <v>118</v>
      </c>
      <c r="F20" s="5" t="s">
        <v>217</v>
      </c>
      <c r="K20" s="17" t="s">
        <v>222</v>
      </c>
      <c r="L20">
        <v>1</v>
      </c>
    </row>
    <row r="21" spans="1:12" ht="37.5" x14ac:dyDescent="0.25">
      <c r="A21" s="4">
        <v>18</v>
      </c>
      <c r="B21" s="5" t="s">
        <v>167</v>
      </c>
      <c r="C21" s="5" t="s">
        <v>31</v>
      </c>
      <c r="D21" s="5" t="s">
        <v>32</v>
      </c>
      <c r="E21" s="5" t="s">
        <v>128</v>
      </c>
      <c r="F21" s="5" t="s">
        <v>218</v>
      </c>
      <c r="K21" s="18" t="s">
        <v>39</v>
      </c>
      <c r="L21">
        <v>1</v>
      </c>
    </row>
    <row r="22" spans="1:12" ht="75" x14ac:dyDescent="0.25">
      <c r="A22" s="4">
        <v>19</v>
      </c>
      <c r="B22" s="5" t="s">
        <v>168</v>
      </c>
      <c r="C22" s="5" t="s">
        <v>33</v>
      </c>
      <c r="D22" s="5" t="s">
        <v>34</v>
      </c>
      <c r="E22" s="5" t="s">
        <v>119</v>
      </c>
      <c r="F22" s="5" t="s">
        <v>219</v>
      </c>
      <c r="K22" s="17" t="s">
        <v>218</v>
      </c>
      <c r="L22">
        <v>1</v>
      </c>
    </row>
    <row r="23" spans="1:12" ht="56.25" x14ac:dyDescent="0.25">
      <c r="A23" s="4">
        <v>20</v>
      </c>
      <c r="B23" s="5" t="s">
        <v>169</v>
      </c>
      <c r="C23" s="5" t="s">
        <v>35</v>
      </c>
      <c r="D23" s="5" t="s">
        <v>36</v>
      </c>
      <c r="E23" s="5" t="s">
        <v>120</v>
      </c>
      <c r="F23" s="5" t="s">
        <v>210</v>
      </c>
      <c r="K23" s="18" t="s">
        <v>31</v>
      </c>
      <c r="L23">
        <v>1</v>
      </c>
    </row>
    <row r="24" spans="1:12" ht="56.25" x14ac:dyDescent="0.25">
      <c r="A24" s="4">
        <v>21</v>
      </c>
      <c r="B24" s="5" t="s">
        <v>170</v>
      </c>
      <c r="C24" s="5" t="s">
        <v>37</v>
      </c>
      <c r="D24" s="5" t="s">
        <v>38</v>
      </c>
      <c r="E24" s="5" t="s">
        <v>121</v>
      </c>
      <c r="F24" s="5" t="s">
        <v>210</v>
      </c>
      <c r="K24" s="17" t="s">
        <v>228</v>
      </c>
      <c r="L24">
        <v>1</v>
      </c>
    </row>
    <row r="25" spans="1:12" ht="56.25" x14ac:dyDescent="0.25">
      <c r="A25" s="4">
        <v>22</v>
      </c>
      <c r="B25" s="5" t="s">
        <v>171</v>
      </c>
      <c r="C25" s="5" t="s">
        <v>39</v>
      </c>
      <c r="D25" s="5" t="s">
        <v>40</v>
      </c>
      <c r="E25" s="5" t="s">
        <v>181</v>
      </c>
      <c r="F25" s="5" t="s">
        <v>222</v>
      </c>
      <c r="K25" s="18" t="s">
        <v>151</v>
      </c>
      <c r="L25">
        <v>1</v>
      </c>
    </row>
    <row r="26" spans="1:12" ht="56.25" x14ac:dyDescent="0.25">
      <c r="A26" s="4">
        <v>23</v>
      </c>
      <c r="B26" s="5" t="s">
        <v>172</v>
      </c>
      <c r="C26" s="5" t="s">
        <v>41</v>
      </c>
      <c r="D26" s="5" t="s">
        <v>42</v>
      </c>
      <c r="E26" s="5" t="s">
        <v>122</v>
      </c>
      <c r="F26" s="5" t="s">
        <v>223</v>
      </c>
      <c r="K26" s="17" t="s">
        <v>216</v>
      </c>
      <c r="L26">
        <v>1</v>
      </c>
    </row>
    <row r="27" spans="1:12" ht="37.5" x14ac:dyDescent="0.25">
      <c r="A27" s="23">
        <v>24</v>
      </c>
      <c r="B27" s="60" t="s">
        <v>173</v>
      </c>
      <c r="C27" s="5" t="s">
        <v>43</v>
      </c>
      <c r="D27" s="5" t="s">
        <v>44</v>
      </c>
      <c r="E27" s="5" t="s">
        <v>123</v>
      </c>
      <c r="F27" s="5" t="s">
        <v>209</v>
      </c>
      <c r="K27" s="18" t="s">
        <v>24</v>
      </c>
      <c r="L27">
        <v>1</v>
      </c>
    </row>
    <row r="28" spans="1:12" ht="56.25" x14ac:dyDescent="0.25">
      <c r="A28" s="24"/>
      <c r="B28" s="61"/>
      <c r="C28" s="5" t="s">
        <v>75</v>
      </c>
      <c r="D28" s="5" t="s">
        <v>45</v>
      </c>
      <c r="E28" s="5" t="s">
        <v>124</v>
      </c>
      <c r="F28" s="5" t="s">
        <v>209</v>
      </c>
      <c r="K28" s="17" t="s">
        <v>235</v>
      </c>
      <c r="L28">
        <v>2</v>
      </c>
    </row>
    <row r="29" spans="1:12" ht="112.5" x14ac:dyDescent="0.25">
      <c r="A29" s="4">
        <v>25</v>
      </c>
      <c r="B29" s="5" t="s">
        <v>174</v>
      </c>
      <c r="C29" s="5" t="s">
        <v>46</v>
      </c>
      <c r="D29" s="5" t="s">
        <v>47</v>
      </c>
      <c r="E29" s="5" t="s">
        <v>125</v>
      </c>
      <c r="F29" s="5" t="s">
        <v>224</v>
      </c>
      <c r="K29" s="18" t="s">
        <v>73</v>
      </c>
      <c r="L29">
        <v>1</v>
      </c>
    </row>
    <row r="30" spans="1:12" ht="75" x14ac:dyDescent="0.25">
      <c r="A30" s="4">
        <v>26</v>
      </c>
      <c r="B30" s="5" t="s">
        <v>175</v>
      </c>
      <c r="C30" s="5" t="s">
        <v>151</v>
      </c>
      <c r="D30" s="5" t="s">
        <v>225</v>
      </c>
      <c r="E30" s="5" t="s">
        <v>226</v>
      </c>
      <c r="F30" s="5" t="s">
        <v>228</v>
      </c>
      <c r="K30" s="18" t="s">
        <v>21</v>
      </c>
      <c r="L30">
        <v>1</v>
      </c>
    </row>
    <row r="31" spans="1:12" ht="131.25" x14ac:dyDescent="0.25">
      <c r="A31" s="4">
        <v>27</v>
      </c>
      <c r="B31" s="5" t="s">
        <v>176</v>
      </c>
      <c r="C31" s="5" t="s">
        <v>82</v>
      </c>
      <c r="D31" s="5" t="s">
        <v>49</v>
      </c>
      <c r="E31" s="5" t="s">
        <v>178</v>
      </c>
      <c r="F31" s="5" t="s">
        <v>229</v>
      </c>
      <c r="K31" s="17" t="s">
        <v>224</v>
      </c>
      <c r="L31">
        <v>1</v>
      </c>
    </row>
    <row r="32" spans="1:12" ht="112.5" x14ac:dyDescent="0.25">
      <c r="A32" s="4">
        <v>28</v>
      </c>
      <c r="B32" s="5" t="s">
        <v>177</v>
      </c>
      <c r="C32" s="5" t="s">
        <v>101</v>
      </c>
      <c r="D32" s="5" t="s">
        <v>102</v>
      </c>
      <c r="E32" s="5" t="s">
        <v>180</v>
      </c>
      <c r="F32" s="5" t="s">
        <v>227</v>
      </c>
      <c r="K32" s="18" t="s">
        <v>46</v>
      </c>
      <c r="L32">
        <v>1</v>
      </c>
    </row>
    <row r="33" spans="11:12" x14ac:dyDescent="0.25">
      <c r="K33" s="17" t="s">
        <v>209</v>
      </c>
      <c r="L33">
        <v>4</v>
      </c>
    </row>
    <row r="34" spans="11:12" x14ac:dyDescent="0.25">
      <c r="K34" s="18" t="s">
        <v>43</v>
      </c>
      <c r="L34">
        <v>1</v>
      </c>
    </row>
    <row r="35" spans="11:12" x14ac:dyDescent="0.25">
      <c r="K35" s="18" t="s">
        <v>75</v>
      </c>
      <c r="L35">
        <v>1</v>
      </c>
    </row>
    <row r="36" spans="11:12" x14ac:dyDescent="0.25">
      <c r="K36" s="18" t="s">
        <v>4</v>
      </c>
      <c r="L36">
        <v>1</v>
      </c>
    </row>
    <row r="37" spans="11:12" x14ac:dyDescent="0.25">
      <c r="K37" s="18" t="s">
        <v>12</v>
      </c>
      <c r="L37">
        <v>1</v>
      </c>
    </row>
    <row r="38" spans="11:12" x14ac:dyDescent="0.25">
      <c r="K38" s="17" t="s">
        <v>210</v>
      </c>
      <c r="L38">
        <v>5</v>
      </c>
    </row>
    <row r="39" spans="11:12" x14ac:dyDescent="0.25">
      <c r="K39" s="18" t="s">
        <v>80</v>
      </c>
      <c r="L39">
        <v>1</v>
      </c>
    </row>
    <row r="40" spans="11:12" x14ac:dyDescent="0.25">
      <c r="K40" s="18" t="s">
        <v>35</v>
      </c>
      <c r="L40">
        <v>1</v>
      </c>
    </row>
    <row r="41" spans="11:12" x14ac:dyDescent="0.25">
      <c r="K41" s="18" t="s">
        <v>26</v>
      </c>
      <c r="L41">
        <v>1</v>
      </c>
    </row>
    <row r="42" spans="11:12" x14ac:dyDescent="0.25">
      <c r="K42" s="18" t="s">
        <v>74</v>
      </c>
      <c r="L42">
        <v>1</v>
      </c>
    </row>
    <row r="43" spans="11:12" x14ac:dyDescent="0.25">
      <c r="K43" s="18" t="s">
        <v>37</v>
      </c>
      <c r="L43">
        <v>1</v>
      </c>
    </row>
    <row r="44" spans="11:12" x14ac:dyDescent="0.25">
      <c r="K44" s="17" t="s">
        <v>207</v>
      </c>
      <c r="L44">
        <v>1</v>
      </c>
    </row>
    <row r="45" spans="11:12" x14ac:dyDescent="0.25">
      <c r="K45" s="18" t="s">
        <v>147</v>
      </c>
      <c r="L45">
        <v>1</v>
      </c>
    </row>
    <row r="46" spans="11:12" x14ac:dyDescent="0.25">
      <c r="K46" s="17" t="s">
        <v>229</v>
      </c>
      <c r="L46">
        <v>1</v>
      </c>
    </row>
    <row r="47" spans="11:12" x14ac:dyDescent="0.25">
      <c r="K47" s="18" t="s">
        <v>82</v>
      </c>
      <c r="L47">
        <v>1</v>
      </c>
    </row>
    <row r="48" spans="11:12" x14ac:dyDescent="0.25">
      <c r="K48" s="17" t="s">
        <v>211</v>
      </c>
      <c r="L48">
        <v>1</v>
      </c>
    </row>
    <row r="49" spans="11:12" x14ac:dyDescent="0.25">
      <c r="K49" s="18" t="s">
        <v>14</v>
      </c>
      <c r="L49">
        <v>1</v>
      </c>
    </row>
    <row r="50" spans="11:12" x14ac:dyDescent="0.25">
      <c r="K50" s="18" t="s">
        <v>231</v>
      </c>
    </row>
    <row r="51" spans="11:12" x14ac:dyDescent="0.25">
      <c r="K51" s="17" t="s">
        <v>227</v>
      </c>
      <c r="L51">
        <v>1</v>
      </c>
    </row>
    <row r="52" spans="11:12" x14ac:dyDescent="0.25">
      <c r="K52" s="18" t="s">
        <v>101</v>
      </c>
      <c r="L52">
        <v>1</v>
      </c>
    </row>
    <row r="53" spans="11:12" x14ac:dyDescent="0.25">
      <c r="K53" s="17" t="s">
        <v>232</v>
      </c>
      <c r="L53">
        <v>30</v>
      </c>
    </row>
  </sheetData>
  <autoFilter ref="C1:F32" xr:uid="{9537C387-8FBE-4494-AFAB-CB2C030F939A}"/>
  <mergeCells count="9">
    <mergeCell ref="A2:A3"/>
    <mergeCell ref="B2:B3"/>
    <mergeCell ref="C10:C11"/>
    <mergeCell ref="D10:D11"/>
    <mergeCell ref="E10:E11"/>
    <mergeCell ref="A14:A15"/>
    <mergeCell ref="B14:B15"/>
    <mergeCell ref="A27:A28"/>
    <mergeCell ref="B27:B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Bản final (2)</vt:lpstr>
      <vt:lpstr>Bản final</vt:lpstr>
      <vt:lpstr>Sheet1 (2)</vt:lpstr>
      <vt:lpstr>Sheet2</vt:lpstr>
      <vt:lpstr>'Bản final'!Print_Area</vt:lpstr>
      <vt:lpstr>'Bản final (2)'!Print_Area</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NGOC</cp:lastModifiedBy>
  <cp:lastPrinted>2025-02-13T07:43:24Z</cp:lastPrinted>
  <dcterms:created xsi:type="dcterms:W3CDTF">2015-06-05T18:17:20Z</dcterms:created>
  <dcterms:modified xsi:type="dcterms:W3CDTF">2025-02-14T07:32:06Z</dcterms:modified>
</cp:coreProperties>
</file>